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\Desktop\временно\"/>
    </mc:Choice>
  </mc:AlternateContent>
  <bookViews>
    <workbookView xWindow="0" yWindow="0" windowWidth="28800" windowHeight="13590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119)" sheetId="7" r:id="rId7"/>
    <sheet name="Обоснования (242,244,247)" sheetId="8" r:id="rId8"/>
    <sheet name="Обоснования доходов" sheetId="9" r:id="rId9"/>
    <sheet name="Справочно" sheetId="10" r:id="rId10"/>
    <sheet name="Анализ ФОТ" sheetId="11" r:id="rId11"/>
    <sheet name="Лист согласования" sheetId="12" r:id="rId12"/>
    <sheet name="Протокол изменений" sheetId="13" r:id="rId13"/>
  </sheets>
  <calcPr calcId="162913"/>
</workbook>
</file>

<file path=xl/calcChain.xml><?xml version="1.0" encoding="utf-8"?>
<calcChain xmlns="http://schemas.openxmlformats.org/spreadsheetml/2006/main">
  <c r="H19" i="13" l="1"/>
  <c r="G19" i="13"/>
  <c r="F19" i="13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L101" i="9"/>
  <c r="I101" i="9"/>
  <c r="F101" i="9"/>
  <c r="F84" i="9"/>
  <c r="E84" i="9"/>
  <c r="D84" i="9"/>
  <c r="F63" i="9"/>
  <c r="E63" i="9"/>
  <c r="D63" i="9"/>
  <c r="L46" i="9"/>
  <c r="I46" i="9"/>
  <c r="F46" i="9"/>
  <c r="L28" i="9"/>
  <c r="I28" i="9"/>
  <c r="F28" i="9"/>
  <c r="G449" i="8"/>
  <c r="G438" i="8"/>
  <c r="G423" i="8"/>
  <c r="G409" i="8"/>
  <c r="G397" i="8"/>
  <c r="G386" i="8"/>
  <c r="G373" i="8"/>
  <c r="G361" i="8"/>
  <c r="G349" i="8"/>
  <c r="G338" i="8"/>
  <c r="G328" i="8"/>
  <c r="G299" i="8"/>
  <c r="G289" i="8"/>
  <c r="G275" i="8"/>
  <c r="G262" i="8"/>
  <c r="G252" i="8"/>
  <c r="G242" i="8"/>
  <c r="G232" i="8"/>
  <c r="G188" i="8"/>
  <c r="G152" i="8"/>
  <c r="G140" i="8"/>
  <c r="G128" i="8"/>
  <c r="G117" i="8"/>
  <c r="G93" i="8"/>
  <c r="G83" i="8"/>
  <c r="G71" i="8"/>
  <c r="G53" i="8"/>
  <c r="G34" i="8"/>
  <c r="G24" i="8"/>
  <c r="G12" i="8"/>
  <c r="G63" i="7"/>
  <c r="G66" i="7" s="1"/>
  <c r="G60" i="7"/>
  <c r="G53" i="7"/>
  <c r="G41" i="7"/>
  <c r="G38" i="7"/>
  <c r="G31" i="7"/>
  <c r="G44" i="7" s="1"/>
  <c r="G22" i="7"/>
  <c r="G19" i="7"/>
  <c r="G16" i="7"/>
  <c r="G9" i="7"/>
  <c r="H53" i="5"/>
  <c r="D53" i="5"/>
  <c r="H33" i="5"/>
  <c r="D33" i="5"/>
  <c r="H16" i="5"/>
  <c r="D16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</calcChain>
</file>

<file path=xl/sharedStrings.xml><?xml version="1.0" encoding="utf-8"?>
<sst xmlns="http://schemas.openxmlformats.org/spreadsheetml/2006/main" count="5088" uniqueCount="1132">
  <si>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</si>
  <si>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</si>
  <si>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</si>
  <si>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</si>
  <si>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</si>
  <si>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Ширинкина Наталия Сергеевна</t>
  </si>
  <si>
    <t>Мшецян Александр Степанович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</si>
  <si>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</si>
  <si>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</si>
  <si>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</si>
  <si>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</si>
  <si>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</si>
  <si>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ГБПОУ МО "Раменский дорожно-строительный техникум" на 2024 год и плановый период 2025-2026 годов</t>
  </si>
  <si>
    <t>"24" сентября 2024 г.</t>
  </si>
  <si>
    <t>Форма по КФД</t>
  </si>
  <si>
    <t>Наименование государственного учреждения:</t>
  </si>
  <si>
    <t>Государственное бюджетное профессиональное  образовательное учреждение Московской области "Раменский дорожно-строительный техникум"</t>
  </si>
  <si>
    <t>Дата</t>
  </si>
  <si>
    <t>24.09.2024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</si>
  <si>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</si>
  <si>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</si>
  <si>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</si>
  <si>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04535169</t>
  </si>
  <si>
    <t>Адрес фактического местонахождения государственного учреждения:</t>
  </si>
  <si>
    <t>Московская область, Раменский р-н, д. Заболотье, ул. СПТУ-93</t>
  </si>
  <si>
    <t>ИНН/КПП</t>
  </si>
  <si>
    <t>5040037687/504001001</t>
  </si>
  <si>
    <t>Единица измерения: руб.</t>
  </si>
  <si>
    <t>по ОКЕИ</t>
  </si>
  <si>
    <t>383</t>
  </si>
  <si>
    <t>Подписано. Заверено ЭП.</t>
  </si>
  <si>
    <t>ФИО: Ширинкина Наталия Сергеевна</t>
  </si>
  <si>
    <t>ФИО: Мшецян Александр Степанович</t>
  </si>
  <si>
    <t>Должность: Заместитель министра образования Московской области</t>
  </si>
  <si>
    <t>Должность: Директор</t>
  </si>
  <si>
    <t>Действует c 18.07.2024 14:17:26 по: 11.10.2025 14:17:26</t>
  </si>
  <si>
    <t>Действует c 26.03.2024 19:00:33 по: 19.06.2025 19:00:33</t>
  </si>
  <si>
    <t>Серийный номер: 70B02936F2090B9B2DCB6493F8B843DE739638CF</t>
  </si>
  <si>
    <t>Серийный номер: 17D11BB5AE9DA31B67D394EA2355DE0BBCBF6C2F</t>
  </si>
  <si>
    <t>Издатель: Федеральное казначейство</t>
  </si>
  <si>
    <t>Издатель: Казначейство России</t>
  </si>
  <si>
    <t>Время подписания: 26.09.2024 19:27:07</t>
  </si>
  <si>
    <t>Время подписания: 26.09.2024 09:22:05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</si>
  <si>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</si>
  <si>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</si>
  <si>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</si>
  <si>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</si>
  <si>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</si>
  <si>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</si>
  <si>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</si>
  <si>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</si>
  <si>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</si>
  <si>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</si>
  <si>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</si>
  <si>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</si>
  <si>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</si>
  <si>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</si>
  <si>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</si>
  <si>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</si>
  <si>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</si>
  <si>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</si>
  <si>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</si>
  <si>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</si>
  <si>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</si>
  <si>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</si>
  <si>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</si>
  <si>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121</t>
  </si>
  <si>
    <t>иные доходы от собственности</t>
  </si>
  <si>
    <t>1120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</si>
  <si>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</si>
  <si>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</si>
  <si>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</si>
  <si>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</si>
  <si>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</si>
  <si>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</si>
  <si>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</si>
  <si>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возмещений Фондом пенсионного и социального страхования Российской Федерации расходов</t>
  </si>
  <si>
    <t>1220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</si>
  <si>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</si>
  <si>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</si>
  <si>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</si>
  <si>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</si>
  <si>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</si>
  <si>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</si>
  <si>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</si>
  <si>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</si>
  <si>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</si>
  <si>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</si>
  <si>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</si>
  <si>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</si>
  <si>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</si>
  <si>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</si>
  <si>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</si>
  <si>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</si>
  <si>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</si>
  <si>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</si>
  <si>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</si>
  <si>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</si>
  <si>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</si>
  <si>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</si>
  <si>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</si>
  <si>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</si>
  <si>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</si>
  <si>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</si>
  <si>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</si>
  <si>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</si>
  <si>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</si>
  <si>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</si>
  <si>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</si>
  <si>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</si>
  <si>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</si>
  <si>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</si>
  <si>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фонд оплаты труда учреждений</t>
  </si>
  <si>
    <t>2110</t>
  </si>
  <si>
    <t>111</t>
  </si>
  <si>
    <t>в том числе:
оплата труда</t>
  </si>
  <si>
    <t>2111</t>
  </si>
  <si>
    <t>211</t>
  </si>
  <si>
    <t>в том числе:
оплата труда Педагогических работников</t>
  </si>
  <si>
    <t>2111.1</t>
  </si>
  <si>
    <t>в том числе: Педагогические работники ("указные")</t>
  </si>
  <si>
    <t>2111.1.1</t>
  </si>
  <si>
    <t>из них:
Педагогические работники образовательных организаций, реализующих программы дошкольного образования ("указные")</t>
  </si>
  <si>
    <t>2111.1.1.1</t>
  </si>
  <si>
    <t>Педагогические работники, реализующих программы общего образования ("указные")</t>
  </si>
  <si>
    <t>2111.1.1.2</t>
  </si>
  <si>
    <t>Педагогические работники образовательных организаций, реализующих программы дополнительного образования детей ("указные")</t>
  </si>
  <si>
    <t>2111.1.1.3</t>
  </si>
  <si>
    <t>Преподаватели и мастера производственного обучения ("указные")</t>
  </si>
  <si>
    <t>2111.1.1.4</t>
  </si>
  <si>
    <t>Профессорско-преподавательский состав организации ("указные")</t>
  </si>
  <si>
    <t>2111.1.1.5</t>
  </si>
  <si>
    <t>оплата труда Прочих педагогических работников</t>
  </si>
  <si>
    <t>2111.1.2</t>
  </si>
  <si>
    <t>оплата труда Прочего персонала</t>
  </si>
  <si>
    <t>2111.2</t>
  </si>
  <si>
    <t>в том числе: Руководящие работники</t>
  </si>
  <si>
    <t>2111.2.1</t>
  </si>
  <si>
    <t>Административно-управленческий персонал</t>
  </si>
  <si>
    <t>2111.2.2</t>
  </si>
  <si>
    <t>в том числе: АУП "Указные"</t>
  </si>
  <si>
    <t>2111.2.2.1</t>
  </si>
  <si>
    <t>АУП прочие</t>
  </si>
  <si>
    <t>2111.2.2.2</t>
  </si>
  <si>
    <t>Учебно-вспомогательный персонал</t>
  </si>
  <si>
    <t>2111.2.3</t>
  </si>
  <si>
    <t>Младший обслуживающий персонал</t>
  </si>
  <si>
    <t>2111.2.4</t>
  </si>
  <si>
    <t>Работники культуры</t>
  </si>
  <si>
    <t>2111.2.5</t>
  </si>
  <si>
    <t>Социальные пособия и компенсация персоналу в денежной форме</t>
  </si>
  <si>
    <t>2112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</si>
  <si>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</si>
  <si>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</si>
  <si>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</si>
  <si>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</si>
  <si>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</si>
  <si>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</si>
  <si>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</si>
  <si>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транспортные услуги, всего</t>
  </si>
  <si>
    <t>2122</t>
  </si>
  <si>
    <t>222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</si>
  <si>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</si>
  <si>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</si>
  <si>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</si>
  <si>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социальное обеспечение населения, в том числе доставка социальных выплат, всего</t>
  </si>
  <si>
    <t>2124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</si>
  <si>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</si>
  <si>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</si>
  <si>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</si>
  <si>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</si>
  <si>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</si>
  <si>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</si>
  <si>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</si>
  <si>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</si>
  <si>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</si>
  <si>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</si>
  <si>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</si>
  <si>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</si>
  <si>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</si>
  <si>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</si>
  <si>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</si>
  <si>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</si>
  <si>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</si>
  <si>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</si>
  <si>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</si>
  <si>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</si>
  <si>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</si>
  <si>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</si>
  <si>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</si>
  <si>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</si>
  <si>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</si>
  <si>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</si>
  <si>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</si>
  <si>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</si>
  <si>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</si>
  <si>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</si>
  <si>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</si>
  <si>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выплата стипендий</t>
  </si>
  <si>
    <t>2221</t>
  </si>
  <si>
    <t>262</t>
  </si>
  <si>
    <t>осуществление иных расходов на социальную поддержку
обучающихся за счет средств стипендиального фонда</t>
  </si>
  <si>
    <t>2222</t>
  </si>
  <si>
    <t>296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</si>
  <si>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</si>
  <si>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</si>
  <si>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</si>
  <si>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</si>
  <si>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</si>
  <si>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</si>
  <si>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</si>
  <si>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</si>
  <si>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</si>
  <si>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</si>
  <si>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</si>
  <si>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</si>
  <si>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</si>
  <si>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</si>
  <si>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</si>
  <si>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</si>
  <si>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</si>
  <si>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</si>
  <si>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</si>
  <si>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</si>
  <si>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2331</t>
  </si>
  <si>
    <t>291 - 295</t>
  </si>
  <si>
    <t>иные выплаты текущего характера физическим лицам</t>
  </si>
  <si>
    <t>2332</t>
  </si>
  <si>
    <t>иные выплаты текущего характера организациям</t>
  </si>
  <si>
    <t>2333</t>
  </si>
  <si>
    <t>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</si>
  <si>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</si>
  <si>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</si>
  <si>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</si>
  <si>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</si>
  <si>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</si>
  <si>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</si>
  <si>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</si>
  <si>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</si>
  <si>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</si>
  <si>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</si>
  <si>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</si>
  <si>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</si>
  <si>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</si>
  <si>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</si>
  <si>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</si>
  <si>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</si>
  <si>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</si>
  <si>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</si>
  <si>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</si>
  <si>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</si>
  <si>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</si>
  <si>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</si>
  <si>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</si>
  <si>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</si>
  <si>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</si>
  <si>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</si>
  <si>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</si>
  <si>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</si>
  <si>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</si>
  <si>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</si>
  <si>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</si>
  <si>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</si>
  <si>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</si>
  <si>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</si>
  <si>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</si>
  <si>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</si>
  <si>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</si>
  <si>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</si>
  <si>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</si>
  <si>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</si>
  <si>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</si>
  <si>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</si>
  <si>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</si>
  <si>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2631.1</t>
  </si>
  <si>
    <t>225</t>
  </si>
  <si>
    <t>2631.2</t>
  </si>
  <si>
    <t>закупка товаров, работ, услуг для целей капитальных вложений</t>
  </si>
  <si>
    <t>2632</t>
  </si>
  <si>
    <t>347</t>
  </si>
  <si>
    <t>закупка товаров, работ, услуг для целей капитального ремонта</t>
  </si>
  <si>
    <t>2633</t>
  </si>
  <si>
    <t>344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</si>
  <si>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</si>
  <si>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</si>
  <si>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</si>
  <si>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</si>
  <si>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</si>
  <si>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</si>
  <si>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</si>
  <si>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</si>
  <si>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</si>
  <si>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</si>
  <si>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</si>
  <si>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</si>
  <si>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арендная плата за пользование имуществом, всего</t>
  </si>
  <si>
    <t>2641.04</t>
  </si>
  <si>
    <t>224</t>
  </si>
  <si>
    <t>работы, услуги по содержанию имущества</t>
  </si>
  <si>
    <t>2641.05</t>
  </si>
  <si>
    <t>прочие работы, услуги</t>
  </si>
  <si>
    <t>2641.06</t>
  </si>
  <si>
    <t>страхование, всего</t>
  </si>
  <si>
    <t>2641.07</t>
  </si>
  <si>
    <t>227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</si>
  <si>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</si>
  <si>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</si>
  <si>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</si>
  <si>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</si>
  <si>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</si>
  <si>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увеличение стоимости нематериальных активов, всего</t>
  </si>
  <si>
    <t>2642.02</t>
  </si>
  <si>
    <t>увеличение стоимости непроизводственных активов, всего</t>
  </si>
  <si>
    <t>2642.03</t>
  </si>
  <si>
    <t>330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</si>
  <si>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</si>
  <si>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</si>
  <si>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</si>
  <si>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увеличение стоимости продуктов питания, всего</t>
  </si>
  <si>
    <t>2642.05</t>
  </si>
  <si>
    <t>342</t>
  </si>
  <si>
    <t>увеличение стоимости горюче-смазочных материалов, всего</t>
  </si>
  <si>
    <t>2642.06</t>
  </si>
  <si>
    <t>343</t>
  </si>
  <si>
    <t>увеличение стоимости строительных материалов, всего</t>
  </si>
  <si>
    <t>2642.07</t>
  </si>
  <si>
    <t>увеличение стоимости мягкого инвентаря</t>
  </si>
  <si>
    <t>2642.08</t>
  </si>
  <si>
    <t>345</t>
  </si>
  <si>
    <t>увеличение стоимости прочих материальных запасов</t>
  </si>
  <si>
    <t>2642.09</t>
  </si>
  <si>
    <t>346</t>
  </si>
  <si>
    <t>увеличение стоимости материальных запасов для целей капитальных вложений, всего</t>
  </si>
  <si>
    <t>2642.10</t>
  </si>
  <si>
    <t>увеличение стоимости прочих материальных запасов
однократного применения</t>
  </si>
  <si>
    <t>2642.11</t>
  </si>
  <si>
    <t>349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</si>
  <si>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</si>
  <si>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2642.12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</si>
  <si>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</si>
  <si>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</si>
  <si>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</si>
  <si>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</si>
  <si>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</si>
  <si>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</si>
  <si>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</si>
  <si>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</si>
  <si>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</si>
  <si>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</si>
  <si>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</si>
  <si>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</si>
  <si>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</si>
  <si>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</si>
  <si>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</si>
  <si>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</si>
  <si>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</si>
  <si>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</si>
  <si>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</si>
  <si>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</si>
  <si>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</si>
  <si>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</si>
  <si>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</si>
  <si>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</si>
  <si>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</si>
  <si>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</si>
  <si>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</si>
  <si>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</si>
  <si>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</si>
  <si>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</si>
  <si>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</si>
  <si>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</si>
  <si>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</si>
  <si>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</si>
  <si>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</si>
  <si>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</si>
  <si>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</si>
  <si>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за переделами планового периода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</si>
  <si>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</si>
  <si>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</si>
  <si>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</si>
  <si>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</si>
  <si>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</si>
  <si>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</si>
  <si>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</si>
  <si>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</si>
  <si>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</si>
  <si>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</si>
  <si>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</si>
  <si>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</si>
  <si>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</si>
  <si>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</si>
  <si>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</si>
  <si>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</si>
  <si>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</si>
  <si>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</si>
  <si>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</si>
  <si>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</si>
  <si>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</si>
  <si>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</si>
  <si>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</si>
  <si>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</si>
  <si>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</si>
  <si>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</si>
  <si>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</si>
  <si>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</si>
  <si>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</si>
  <si>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</si>
  <si>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</si>
  <si>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</si>
  <si>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</si>
  <si>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</si>
  <si>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</si>
  <si>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</si>
  <si>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</si>
  <si>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</si>
  <si>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</si>
  <si>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</si>
  <si>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</si>
  <si>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</si>
  <si>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</si>
  <si>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</si>
  <si>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</si>
  <si>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</si>
  <si>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</si>
  <si>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</si>
  <si>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</si>
  <si>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</si>
  <si>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</si>
  <si>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</si>
  <si>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</si>
  <si>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</si>
  <si>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</si>
  <si>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</si>
  <si>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</si>
  <si>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</si>
  <si>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</si>
  <si>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</si>
  <si>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</si>
  <si>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</si>
  <si>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</si>
  <si>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</si>
  <si>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</si>
  <si>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</si>
  <si>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</si>
  <si>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</si>
  <si>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</si>
  <si>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</si>
  <si>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</si>
  <si>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</si>
  <si>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</si>
  <si>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</si>
  <si>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</si>
  <si>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</si>
  <si>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</si>
  <si>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</si>
  <si>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</si>
  <si>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</si>
  <si>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</si>
  <si>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</si>
  <si>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</si>
  <si>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</si>
  <si>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</si>
  <si>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</si>
  <si>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</si>
  <si>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</si>
  <si>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</si>
  <si>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</si>
  <si>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</si>
  <si>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</si>
  <si>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</si>
  <si>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</si>
  <si>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</si>
  <si>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</si>
  <si>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</si>
  <si>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</si>
  <si>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</si>
  <si>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</si>
  <si>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</si>
  <si>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</si>
  <si>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</si>
  <si>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</si>
  <si>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</si>
  <si>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</si>
  <si>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</si>
  <si>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</si>
  <si>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</si>
  <si>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</si>
  <si>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[Административно-управленческий персонал], [Директор], [Директор]</t>
  </si>
  <si>
    <t>64</t>
  </si>
  <si>
    <t>[Не заполнено], [Административно-управленческий персонал], [Руководитель структурного подразделения], [заведующие и начальники отделов]</t>
  </si>
  <si>
    <t>65</t>
  </si>
  <si>
    <t>[Не заполнено], [Учебно-вспомогательный персонал], [Специалист], [инженеры, техники, программисты, серетари и т.п.]</t>
  </si>
  <si>
    <t>66</t>
  </si>
  <si>
    <t>[Не заполнено], [Административно-управленческий персонал], [Специалист], [экономисты и документоведы]</t>
  </si>
  <si>
    <t>67</t>
  </si>
  <si>
    <t>[Не заполнено], [МОП], [Подсобный рабочий], [должности Раздела 6 утвержденного штатного расписания]</t>
  </si>
  <si>
    <t>68</t>
  </si>
  <si>
    <t>[Не заполнено], [Педагогические работников ("указные")], [Преподаватель], [указные категории (преподаватели и мастера ПО)]</t>
  </si>
  <si>
    <t>Итого:</t>
  </si>
  <si>
    <t>субсидии на иные цели</t>
  </si>
  <si>
    <t>70</t>
  </si>
  <si>
    <t>[Не заполнено], [Педагогические работников ("указные")], [Преподаватель], [Зарплата пед. работников. Соглашение 014-с-35/30 от 23.01.2024. Распоряжение от 19.01.2024 № Р-35]</t>
  </si>
  <si>
    <t>71</t>
  </si>
  <si>
    <t>[Не заполнено], [Педагогические работники ("указные")], [Преподаватель], [вознаграждение за классное руководство (кураторство). Распоряжение № Р-57 от 23.01.2024 г.]</t>
  </si>
  <si>
    <t>72</t>
  </si>
  <si>
    <t>[Не заполнено], [Прочий педагогический персонал], [Воспитатель общежития], [прочий педагогический персонал (Распоряжение МОМО № Р-141 от 08.02.2024)]</t>
  </si>
  <si>
    <t>73</t>
  </si>
  <si>
    <t>[Не заполнено], [Учебно-вспомогательный персонал], [Рабочий по комплексному обслуживанию и ремонту зданий], [прочий персонал]</t>
  </si>
  <si>
    <t>74</t>
  </si>
  <si>
    <t>[Не заполнено], [Педагогические работников ("указные")], [Преподаватель], [увеличение ежемесячного денежного вознаграждения за классное руководство (кураторство) педагогическим работникам. Распоряжение МОМО № Р-814 от 28.06.2024 г. Доп. соглашение № 20-2024-035705/2 от 16.07.2024 г. Распоряжение МОМО № Р-1066 от 14.08.2024, доп. соглашение № 20-2024-035705/3 от 28.08.2024]</t>
  </si>
  <si>
    <t>субсидии на выполнение государственного (муниципального) задания</t>
  </si>
  <si>
    <t>19</t>
  </si>
  <si>
    <t>[Не заполнено], [Работники культуры], [Библиотекарь], [должности Раздела 4 "Работники культуры" утвержденного штатного расписания]</t>
  </si>
  <si>
    <t>63</t>
  </si>
  <si>
    <t>[Не заполнено], [Административно-управленческий персонал], [Заместитель директора], [заместители директора]</t>
  </si>
  <si>
    <t>69</t>
  </si>
  <si>
    <t>[Не заполнено], [Прочий педагогический персонал], [Преподаватель], [другие пед. работники "не указные"]</t>
  </si>
  <si>
    <t>1.2. Расчеты (обоснования) выплат персоналу при направлении в служебные командировки (222;226)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</si>
  <si>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</si>
  <si>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</si>
  <si>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</si>
  <si>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</si>
  <si>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</si>
  <si>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[Проезд к месту командировки и обратно], [проезд сотрудников к месту командировки и обратно]</t>
  </si>
  <si>
    <t>[Найм жилого помещения в период командирования], [выплата сотрудникам за найм жилого помещения на время командировки]</t>
  </si>
  <si>
    <t>1.2. Расчеты (обоснования) выплат персоналу при направлении в служебные командировки (222)</t>
  </si>
  <si>
    <t>[Проезд к месту командировки и обратно], [СЛУЖЕБНЫЕ РАЗЪЕЗДЫ]</t>
  </si>
  <si>
    <t>1.3. Расчеты (обоснования) социальных выплат персоналу (222;226)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</si>
  <si>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</si>
  <si>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</si>
  <si>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</si>
  <si>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социальные выплаты], [компенсация проезда студентов ( за счет средств остатка 2023 года)]</t>
  </si>
  <si>
    <t>[Прочие социальные выплаты], [выплаты сотрудникам за оплату проезда студентов]</t>
  </si>
  <si>
    <t>2. Расчеты (обоснования) расходов на социальные и иные выплаты населению (296)</t>
  </si>
  <si>
    <t>Численность получателей выплаты, чел.</t>
  </si>
  <si>
    <t>Размер одной выплаты, руб</t>
  </si>
  <si>
    <t>Количество выплат в год</t>
  </si>
  <si>
    <t>Общая сумма выплат, руб (гр.3 х гр.4)</t>
  </si>
  <si>
    <t>[Стипендии (340)], [Стипендия Правительства РФ согласно приказу Министерства просвещения РФ от 23.04.2023 № 326. Соглашение № 073-15-2024-935 от 23.04.2024]</t>
  </si>
  <si>
    <t>[Стипендии (340)], [Стипендия Правительства РФ согласно приказу Министерства просвещения РФ от 22.05.2024 № 354. Соглашение № 073-15-2024-23/82 от 01.08.2024]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</si>
  <si>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</si>
  <si>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</si>
  <si>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</si>
  <si>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</si>
  <si>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[КАМАЗ 5511 А 198 МУ 50]</t>
  </si>
  <si>
    <t>[Транспортный налог], [КАМАЗ 5511 А 197 МУ 50]</t>
  </si>
  <si>
    <t>[Транспортный налог], [Экскаватор ЭО 2621]</t>
  </si>
  <si>
    <t>[Транспортный налог], [Трактор "Белорус"]</t>
  </si>
  <si>
    <t>[Транспортный налог], [Трактор МТЗ-82  5535 МУ]</t>
  </si>
  <si>
    <t>[Транспортный налог], [Трактор МТЗ-82 5529  МУ]</t>
  </si>
  <si>
    <t>[Транспортный налог], [Трактор МТЗ-82]</t>
  </si>
  <si>
    <t>[Транспортный налог], [Трактор МТЗ-82 5534 МУ]</t>
  </si>
  <si>
    <t>9</t>
  </si>
  <si>
    <t>[Транспортный налог], [Трактор ДТ-75  5538 МУ]</t>
  </si>
  <si>
    <t>10</t>
  </si>
  <si>
    <t>[Транспортный налог], [Трактор ДТ-75  5539  МУ]</t>
  </si>
  <si>
    <t>11</t>
  </si>
  <si>
    <t>[Транспортный налог], [Трактор гусеничный Т-150  5540 МУ]</t>
  </si>
  <si>
    <t>12</t>
  </si>
  <si>
    <t>[Транспортный налог], [Трактор Т-150К-05   5541  МУ]</t>
  </si>
  <si>
    <t>13</t>
  </si>
  <si>
    <t>[Транспортный налог], [Прицеп 2 ПТС-4]</t>
  </si>
  <si>
    <t>14</t>
  </si>
  <si>
    <t>[Транспортный налог], [Авт. ГАЗ-53  А 685 МУ 50]</t>
  </si>
  <si>
    <t>15</t>
  </si>
  <si>
    <t>[Транспортный налог], [Ав. МОСКВИЧ - 214122]</t>
  </si>
  <si>
    <t>16</t>
  </si>
  <si>
    <t>[Транспортный налог], [Авт. ВАЗ-21065  Т 147 АО  750]</t>
  </si>
  <si>
    <t>17</t>
  </si>
  <si>
    <t>[Транспортный налог], [Авт.  ДЕУ НЕКСИЯ  В  889 МЕ  150]</t>
  </si>
  <si>
    <t>18</t>
  </si>
  <si>
    <t>[Транспортный налог], [Экскаватор ЭО-2626   5537 МУ]</t>
  </si>
  <si>
    <t>20</t>
  </si>
  <si>
    <t>[Транспортный налог], [Каток ДУ -97]</t>
  </si>
  <si>
    <t>21</t>
  </si>
  <si>
    <t>[Транспортный налог], [Экскаватор ЭО 2621 В2 6017 МВ]</t>
  </si>
  <si>
    <t>22</t>
  </si>
  <si>
    <t>[Транспортный налог], [Экскаватор ЭО-2621-В2  2202 МХ 50]</t>
  </si>
  <si>
    <t>32</t>
  </si>
  <si>
    <t>[Транспортный налог], [КАТОК  ДУ-47Б  6033  МВ]</t>
  </si>
  <si>
    <t>35</t>
  </si>
  <si>
    <t>[Транспортный налог], [К-701  6029  МВ  50]</t>
  </si>
  <si>
    <t>36</t>
  </si>
  <si>
    <t>[Транспортный налог], [Авт. ЗИЛ-130  Е 570 НК   50]</t>
  </si>
  <si>
    <t>38</t>
  </si>
  <si>
    <t>[Транспортный налог], [Трактор ДТ-75  н 6016]</t>
  </si>
  <si>
    <t>39</t>
  </si>
  <si>
    <t>[Транспортный налог], [Трактор ДТ-75  МЛ ДЗ-42  6011 МВ]</t>
  </si>
  <si>
    <t>40</t>
  </si>
  <si>
    <t>[Транспортный налог], [Авт. ММЗ -4502 К 091 МЕ   190]</t>
  </si>
  <si>
    <t>41</t>
  </si>
  <si>
    <t>[Транспортный налог], [Автогрейдер ДЗ-180 50 ММ11-11]</t>
  </si>
  <si>
    <t>42</t>
  </si>
  <si>
    <t>[Транспортный налог], [Мотоцикл "Лидер"]</t>
  </si>
  <si>
    <t>43</t>
  </si>
  <si>
    <t>[Транспортный налог], [Авт. ЗИЛ 431412]</t>
  </si>
  <si>
    <t>44</t>
  </si>
  <si>
    <t>[Транспортный налог], [Авт. ГАЗ 2752 грузовой]</t>
  </si>
  <si>
    <t>45</t>
  </si>
  <si>
    <t>[Транспортный налог], [Авт. ГАЗ 2752 фургон цельнометаллический]</t>
  </si>
  <si>
    <t>47</t>
  </si>
  <si>
    <t>[Транспортный налог], [Авт. цистерна ГАЗ -5312 АЦ-4  Р 186 ХО]</t>
  </si>
  <si>
    <t>49</t>
  </si>
  <si>
    <t>[Транспортный налог], [Трактор МТЗ-82 5530 МУ]</t>
  </si>
  <si>
    <t>50</t>
  </si>
  <si>
    <t>[Транспортный налог], [ПАЗ 672 М  26-89 МЗГ]</t>
  </si>
  <si>
    <t>51</t>
  </si>
  <si>
    <t>[Транспортный налог], [Авт. ЗИЛ  ММЗ 4502  А 189 МВ 90]</t>
  </si>
  <si>
    <t>52</t>
  </si>
  <si>
    <t>[Транспортный налог], [Авт. ЗИЛ- ММЗ -45021  Т 494 МН 750]</t>
  </si>
  <si>
    <t>54</t>
  </si>
  <si>
    <t>[Транспортный налог], [КАМАЗ 5320  В  412 МХ  50]</t>
  </si>
  <si>
    <t>56</t>
  </si>
  <si>
    <t>[Транспортный налог], [Авт. ЗИЛ  ММЗ 45021  А  193 МВ 90]</t>
  </si>
  <si>
    <t>57</t>
  </si>
  <si>
    <t>[Транспортный налог], [Трактор Белорус МТЗ-82  6010 МЕ]</t>
  </si>
  <si>
    <t>58</t>
  </si>
  <si>
    <t>[Транспортный налог], [Авт.  ГАЗ- САЗ  3507 Е 285 МК 90]</t>
  </si>
  <si>
    <t>59</t>
  </si>
  <si>
    <t>[Транспортный налог], [Авт. ГАЗ -33073  О 808 НК 90]</t>
  </si>
  <si>
    <t>60</t>
  </si>
  <si>
    <t>[Транспортный налог], [Авт. LADA GRANTA-219010  Р 814 ВХ 50]</t>
  </si>
  <si>
    <t>62</t>
  </si>
  <si>
    <t>[Транспортный налог], [КАМАЗ 5511 А 676 МУ 50]</t>
  </si>
  <si>
    <t>[Транспортный налог], [Авт. ГАЗ 5205  С 599  МТ 90]</t>
  </si>
  <si>
    <t>[Транспортный налог], [Экскаватор ЭО-2621 В-250  МВ 6018]</t>
  </si>
  <si>
    <t>[Транспортный налог], [Авт. ГАЗ-2752  Х 040 НК 50]</t>
  </si>
  <si>
    <t>[Транспортный налог], [Авт.ЗИЛ-131 Н]</t>
  </si>
  <si>
    <t>[Транспортный налог], [Трактор Т-130  6032 МВ]</t>
  </si>
  <si>
    <t>[Транспортный налог], [КАМАЗ 5511  В  413 МХ  50]</t>
  </si>
  <si>
    <t>[Транспортный налог], [ГАЗ- 2752 грузовой фургон цельнометаллический]</t>
  </si>
  <si>
    <t>[Транспортный налог], [Трактор МТЗ-82 6009 МВ]</t>
  </si>
  <si>
    <t>[Транспортный налог], [Авт. ЗИЛ 431410  грузовой бортовой]</t>
  </si>
  <si>
    <t>75</t>
  </si>
  <si>
    <t>[Транспортный налог], [Трактор "Белорус-82.1" 5536]</t>
  </si>
  <si>
    <t>76</t>
  </si>
  <si>
    <t>[Транспортный налог], [Авт. ГАЗ  33073  О 804 МК  90]</t>
  </si>
  <si>
    <t>77</t>
  </si>
  <si>
    <t>[Транспортный налог], [Авт. ГАЗ-САЗ  3507  2527   МЕЭ]</t>
  </si>
  <si>
    <t>84</t>
  </si>
  <si>
    <t>[Транспортный налог], [Автопогрузчик  НИССАН]</t>
  </si>
  <si>
    <t>93</t>
  </si>
  <si>
    <t>[Транспортный налог], [Самосвал КАМАЗ43255-R4]</t>
  </si>
  <si>
    <t>94</t>
  </si>
  <si>
    <t>[Прочие налоги и сборы], [гос.пошлины и сборы за проведение ТО]</t>
  </si>
  <si>
    <t>[Транспортный налог], [Экскаватор погрузчик ДЭМ-1143]</t>
  </si>
  <si>
    <t>24</t>
  </si>
  <si>
    <t>[Транспортный налог], [Трактор "Беларус 82-1"  3167 ОК  50]</t>
  </si>
  <si>
    <t>26</t>
  </si>
  <si>
    <t>[Транспортный налог], [Трактор Т-150 к-05   3835  АЕ]</t>
  </si>
  <si>
    <t>46</t>
  </si>
  <si>
    <t>[Транспортный налог], [Тр. прицеп 2 ПТС-4]</t>
  </si>
  <si>
    <t>48</t>
  </si>
  <si>
    <t>[Транспортный налог], [Автогрейдер ГС- 14,02]</t>
  </si>
  <si>
    <t>53</t>
  </si>
  <si>
    <t>[Транспортный налог], [Трактор ДТ-75  Д 6015 МВ]</t>
  </si>
  <si>
    <t>55</t>
  </si>
  <si>
    <t>[Транспортный налог], [Авт. LADA PRIORA 217030 Х11-2011 У-006 СА  190]</t>
  </si>
  <si>
    <t>61</t>
  </si>
  <si>
    <t>[Транспортный налог], [Экскаватор  ЭО 3323   3825 АЕ  50]</t>
  </si>
  <si>
    <t>[Транспортный налог], [Экскаватор - погрузчик ЭО -2626  А  7522 ОЕ 50]</t>
  </si>
  <si>
    <t>[Транспортный налог], [Авт. ЗИЛ - 431610  В  829  ТМ  190]</t>
  </si>
  <si>
    <t>[Транспортный налог], [Автобус ПАЗ -4230  В 827  СМ  150]</t>
  </si>
  <si>
    <t>78</t>
  </si>
  <si>
    <t>[Транспортный налог], [Автопогрузчик дизельный]</t>
  </si>
  <si>
    <t>79</t>
  </si>
  <si>
    <t>[Транспортный налог], [Авт. ВАЗ  21074  М  368  МН   90]</t>
  </si>
  <si>
    <t>80</t>
  </si>
  <si>
    <t>[Транспортный налог], [Ав. ВАЗ- 21101  М  707 МВ  150]</t>
  </si>
  <si>
    <t>81</t>
  </si>
  <si>
    <t>[Транспортный налог], [Ав. ВАЗ- 21150  В  827 МТ  90]</t>
  </si>
  <si>
    <t>82</t>
  </si>
  <si>
    <t>[Транспортный налог], [Ав. ВАЗ- 21 05  М  408 МН  90]</t>
  </si>
  <si>
    <t>83</t>
  </si>
  <si>
    <t>[Транспортный налог], [Ав. ВАЗ- 211440  Р  745 СТ   150]</t>
  </si>
  <si>
    <t>85</t>
  </si>
  <si>
    <t>[Транспортный налог], [Ав. ВАЗ- 21101 LADA 110  В 797 ЕЕ 150]</t>
  </si>
  <si>
    <t>86</t>
  </si>
  <si>
    <t>[Транспортный налог], [Ав. ВАЗ- 21074 Н  827 МК  150]</t>
  </si>
  <si>
    <t>87</t>
  </si>
  <si>
    <t>[Транспортный налог], [Квадрацикл СДФ -ЗИД-200]</t>
  </si>
  <si>
    <t>91</t>
  </si>
  <si>
    <t>[Транспортный налог], [ЭО-3323 А (50 АЕ 3825)]</t>
  </si>
  <si>
    <t>25</t>
  </si>
  <si>
    <t>[Земельный налог], [ЗЕМЕЛЬНЫЙ УЧАСТОК 50:23:0020281:15]</t>
  </si>
  <si>
    <t>28</t>
  </si>
  <si>
    <t>[Земельный налог], [ЗЕМЕЛЬНЫЙ УЧАСТОК 50:23:0020281:4]</t>
  </si>
  <si>
    <t>33</t>
  </si>
  <si>
    <t>[Земельный налог], [ЗЕМЕЛЬНЫЙ УЧАСТОК 50:23:0030202:404]</t>
  </si>
  <si>
    <t>37</t>
  </si>
  <si>
    <t>[Налог на имущество], [НЕДВИЖИМОЕ ИМУЩЕСТВО]</t>
  </si>
  <si>
    <t>3. Расчеты (обоснования) расходов на оплату налогов, сборов и иных платежей (295;296)</t>
  </si>
  <si>
    <t>95</t>
  </si>
  <si>
    <t>[Прочие налоги и сборы], [пени по налогам ФСС]</t>
  </si>
  <si>
    <t>96</t>
  </si>
  <si>
    <t>[Прочие налоги и сборы], [выплаты компенсации сотрудникам за задержку заработной платы]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</si>
  <si>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</si>
  <si>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</si>
  <si>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7.1. Расчет расходов на уплату взносов на обязательное социальное страхование (213)</t>
  </si>
  <si>
    <t>Размер базы для начисления страховых взносов</t>
  </si>
  <si>
    <t>Cумма взноса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</si>
  <si>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обязательное медицинское страхование, всего</t>
  </si>
  <si>
    <t>0100</t>
  </si>
  <si>
    <t>в том числе: 
в пределах установленной единой предельной величины базы для исчисления страховых взносов по тарифу 30,0 %</t>
  </si>
  <si>
    <t>0110</t>
  </si>
  <si>
    <t>свыше установленной единой предельной величины базы для исчисления страховых взносов по тарифу 15,1 %</t>
  </si>
  <si>
    <t>0120</t>
  </si>
  <si>
    <t>с применением пониженных тарифов страховых взносов для отдельных категорий плательщиков, всего</t>
  </si>
  <si>
    <t>0130</t>
  </si>
  <si>
    <t>в том числе: 
по тарифу</t>
  </si>
  <si>
    <t>0131</t>
  </si>
  <si>
    <t>с применением дополнительных тарифов страховых взносов для отдельных категорий плательщиков, всего</t>
  </si>
  <si>
    <t>0140</t>
  </si>
  <si>
    <t>0141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</si>
  <si>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тарифу, всего</t>
  </si>
  <si>
    <t>0200</t>
  </si>
  <si>
    <t>в том числе: 
обязательное социальное страхование от несчастных случаев на производстве и профессиональных заболеваний по тарифу 0,2%</t>
  </si>
  <si>
    <t>0210</t>
  </si>
  <si>
    <t>обязательное социальное страхование от несчастных случаев на производстве и профессиональных заболеваний по тарифу</t>
  </si>
  <si>
    <t>0220</t>
  </si>
  <si>
    <t>Уточнение расчета по страховым взносам на обязательное социальное страхование, всего</t>
  </si>
  <si>
    <t>0300</t>
  </si>
  <si>
    <t>в том числе: 
корректировка округления</t>
  </si>
  <si>
    <t>0310</t>
  </si>
  <si>
    <t>корректировка в связи с регрессом по страховым взносам</t>
  </si>
  <si>
    <t>0320</t>
  </si>
  <si>
    <t>ИТОГО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</si>
  <si>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</si>
  <si>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</si>
  <si>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</si>
  <si>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</si>
  <si>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</si>
  <si>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[кредиторская задолженность за декабрь 2023 год] [месяц] [221]</t>
  </si>
  <si>
    <t>2023</t>
  </si>
  <si>
    <t>[Расходы на закупки товаров, работ, услуг] [услуги междугородней и местной связи] [месяц] [221]</t>
  </si>
  <si>
    <t>193</t>
  </si>
  <si>
    <t>[Расходы на закупки товаров, работ, услуг] [услуги междугородней и местной связи (2024)] [месяц] [221]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</si>
  <si>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</si>
  <si>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по холодному водоснабжению и водоотведению (д.Заболотье)] [куб.м] [223]</t>
  </si>
  <si>
    <t>[Расходы на закупки товаров, работ, услуг] [Коммунальные услуги по холодному водоснабжению и водоотведению Игумново] [куб.м] [223]</t>
  </si>
  <si>
    <t>[Расходы на закупки товаров, работ, услуг] [Услуги по обращению с твердыми коммунальными отходами] [куб.м] [223]</t>
  </si>
  <si>
    <t>6. Расчеты (обоснования) расходов на закупки товаров, работ, услуг (225)</t>
  </si>
  <si>
    <t>286</t>
  </si>
  <si>
    <t>[Расходы на закупки товаров, работ, услуг] [ТО и АУПС, СОУЭ, РСПИ 2 полугодие] [усл.] [225]</t>
  </si>
  <si>
    <t>6. Расчеты (обоснования) расходов на закупки товаров, работ, услуг (226)</t>
  </si>
  <si>
    <t>[Расходы на закупки товаров, работ, услуг] [Услуги по охране объектов и имущества, обеспечению внутриобъектового и пропускного режимов] [месяц] [226]</t>
  </si>
  <si>
    <t>[Расходы на закупки товаров, работ, услуг] [Услуги в области профессионального образования Борискин] [услуга] [226]</t>
  </si>
  <si>
    <t>172</t>
  </si>
  <si>
    <t>[Расходы на закупки товаров, работ, услуг] [ГПХ инструкторы] [усл.] [226] [Димитров]</t>
  </si>
  <si>
    <t>215</t>
  </si>
  <si>
    <t>[Расходы на закупки товаров, работ, услуг] [Услуги в области профессионального образования Паньков] [услуга] [226]</t>
  </si>
  <si>
    <t>217</t>
  </si>
  <si>
    <t>[Расходы на закупки товаров, работ, услуг] [Услуги в области профессионального образования (2024-2025)] [услуга] [226]</t>
  </si>
  <si>
    <t>218</t>
  </si>
  <si>
    <t>228</t>
  </si>
  <si>
    <t>[Расходы на закупки товаров, работ, услуг] [Услуги в области профессионального образования Сухов В.В.] [чел/день] [226]</t>
  </si>
  <si>
    <t>269</t>
  </si>
  <si>
    <t>[Расходы на закупки товаров, работ, услуг] [ГПХ эксперты при проведении дем. экзамена] [усл] [226]</t>
  </si>
  <si>
    <t>294</t>
  </si>
  <si>
    <t>[Расходы на закупки товаров, работ, услуг] [Услуги в области профессионального образования Шагин] [чел/день] [226]</t>
  </si>
  <si>
    <t>295</t>
  </si>
  <si>
    <t>[Расходы на закупки товаров, работ, услуг] [программное обеспечение] [усл.] [226]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</si>
  <si>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</si>
  <si>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оборудования для мастерской проф. подготовки] [шт.] [310]</t>
  </si>
  <si>
    <t>279</t>
  </si>
  <si>
    <t>[Расходы на закупки товаров, работ, услуг] [закупка оборудования для лабораторий] [шт.] [310]</t>
  </si>
  <si>
    <t>299</t>
  </si>
  <si>
    <t>[Расходы на закупки товаров, работ, услуг] [закупка ноутбуков] [шт.] [310]</t>
  </si>
  <si>
    <t>335</t>
  </si>
  <si>
    <t>[Расходы на закупки товаров, работ, услуг] [закупка ноутбуков для автошколы ( за счет средств остатка 2023 года)] [шт.] [310]</t>
  </si>
  <si>
    <t>337</t>
  </si>
  <si>
    <t>[Расходы на закупки товаров, работ, услуг] [ресивер и приспособление для демонтажа шин ( за счет средств остатка 2023 года)] [шт.] [310]</t>
  </si>
  <si>
    <t>338</t>
  </si>
  <si>
    <t>[Расходы на закупки товаров, работ, услуг] [инструмент слесарный Сорокин  (за счет средств остатка 2023 года)] [шт.] [310]</t>
  </si>
  <si>
    <t>339</t>
  </si>
  <si>
    <t>[Расходы на закупки товаров, работ, услуг] [шкафы и столы слесарные Сорокин за счет средств остатка 2023 года] [шт.] [310]</t>
  </si>
  <si>
    <t>[Расходы на закупки товаров, работ, услуг] [приобретение МФУ  (за счет средств остатка 2023 года)] [шт.] [310]</t>
  </si>
  <si>
    <t>[Расходы на закупки товаров, работ, услуг] [приобретение проекторов (за счет средств остатка 2023 года)] [шт.] [310]</t>
  </si>
  <si>
    <t>6. Расчеты (обоснования) расходов на закупки товаров, работ, услуг (343)</t>
  </si>
  <si>
    <t>[Расходы на закупки товаров, работ, услуг] [Поставка автомобильного топлива через сеть АЗС по топливным пластиковым картам] [литр] [343]</t>
  </si>
  <si>
    <t>[Расходы на закупки товаров, работ, услуг] [кредиторская задолженность гсм] [штук] [343]</t>
  </si>
  <si>
    <t>336</t>
  </si>
  <si>
    <t>[Расходы на закупки товаров, работ, услуг] [масла автомобильные (за счет средств остатка 2023 года)] [литр] [343]</t>
  </si>
  <si>
    <t>6. Расчеты (обоснования) расходов на закупки товаров, работ, услуг (344)</t>
  </si>
  <si>
    <t>334</t>
  </si>
  <si>
    <t>[Расходы на закупки товаров, работ, услуг] [строительные материалы для ремонта общежития (за счет средств остатка 2023 года)] [шт.] [344]</t>
  </si>
  <si>
    <t>6. Расчеты (обоснования) расходов на закупки товаров, работ, услуг ()</t>
  </si>
  <si>
    <t>6. Расчеты (обоснования) расходов на закупки товаров, работ, услуг (346)</t>
  </si>
  <si>
    <t>255</t>
  </si>
  <si>
    <t>[Расходы на закупки товаров, работ, услуг] [фискальный накопитель] [шт.] [346]</t>
  </si>
  <si>
    <t>306</t>
  </si>
  <si>
    <t>[Расходы на закупки товаров, работ, услуг] [парафин] [штук] [346]</t>
  </si>
  <si>
    <t>307</t>
  </si>
  <si>
    <t>[Расходы на закупки товаров, работ, услуг] [зап.части к орг. технике] [шт.] [346]</t>
  </si>
  <si>
    <t>328</t>
  </si>
  <si>
    <t>[Расходы на закупки товаров, работ, услуг] [хоз. товары  (за счет средств остатка 2023 года)] [шт.] [346]</t>
  </si>
  <si>
    <t>329</t>
  </si>
  <si>
    <t>[Расходы на закупки товаров, работ, услуг] [отделочные товары ( за счет средств остатка 2023 года)] [шт.] [346]</t>
  </si>
  <si>
    <t>332</t>
  </si>
  <si>
    <t>[Расходы на закупки товаров, работ, услуг] [зап. части к транспорту  (за счет средств остатка 2023 года)] [шт.] [346]</t>
  </si>
  <si>
    <t>6. Расчеты (обоснования) расходов на закупки товаров, работ, услуг (349)</t>
  </si>
  <si>
    <t>190</t>
  </si>
  <si>
    <t>[Расходы на закупки товаров, работ, услуг] [бланки дипломов] [шт] [349]</t>
  </si>
  <si>
    <t>233</t>
  </si>
  <si>
    <t>[Расходы на закупки товаров, работ, услуг] [Услуги на предоставление права использования и абонентское обслуживание Системы «Контур.Экстерн»] [услуга] [221]</t>
  </si>
  <si>
    <t>89</t>
  </si>
  <si>
    <t>[Расходы на закупки товаров, работ, услуг] [стирка и химчистка] [усл.] [225]</t>
  </si>
  <si>
    <t>166</t>
  </si>
  <si>
    <t>[Расходы на закупки товаров, работ, услуг] [ТО и АУПС, СОУЭ, РСПИ] [усл.] [225]</t>
  </si>
  <si>
    <t>177</t>
  </si>
  <si>
    <t>[Расходы на закупки товаров, работ, услуг] [услуги по заправке и ремонту картриджей] [усл.] [225]</t>
  </si>
  <si>
    <t>178</t>
  </si>
  <si>
    <t>[Расходы на закупки товаров, работ, услуг] [очистка кровли крыш от снега] [усл.] [225]</t>
  </si>
  <si>
    <t>201</t>
  </si>
  <si>
    <t>[Расходы на закупки товаров, работ, услуг] [обслуживание кондиционеров] [усл.] [225]</t>
  </si>
  <si>
    <t>[Расходы на закупки товаров, работ, услуг] [очистка кровли крыш от снега (2024-2025)] [усл.] [225]</t>
  </si>
  <si>
    <t>235</t>
  </si>
  <si>
    <t>[Расходы на закупки товаров, работ, услуг] [ТО охранного ТВ] [усл.] [225]</t>
  </si>
  <si>
    <t>236</t>
  </si>
  <si>
    <t>[Расходы на закупки товаров, работ, услуг] [ТО охранной кнопки] [усл.] [225]</t>
  </si>
  <si>
    <t>237</t>
  </si>
  <si>
    <t>[Расходы на закупки товаров, работ, услуг] [сан. обработка помещений] [усл.] [225]</t>
  </si>
  <si>
    <t>238</t>
  </si>
  <si>
    <t>[Расходы на закупки товаров, работ, услуг] [ТО и ремонт приборов учета] [усл.] [225]</t>
  </si>
  <si>
    <t>239</t>
  </si>
  <si>
    <t>[Расходы на закупки товаров, работ, услуг] [услуга в области защиты информации] [усл.] [225]</t>
  </si>
  <si>
    <t>283</t>
  </si>
  <si>
    <t>[Расходы на закупки товаров, работ, услуг] [Работы по мспытаниям и измерениям электрооборудования и эл.установок] [усл.] [225]</t>
  </si>
  <si>
    <t>284</t>
  </si>
  <si>
    <t>[Расходы на закупки товаров, работ, услуг] [Услуги по перезарядке огнетушителей ( за счет средств остатка 2023 года)] [штуки] [225]</t>
  </si>
  <si>
    <t>285</t>
  </si>
  <si>
    <t>[Расходы на закупки товаров, работ, услуг] [огнезащитная обработка чердачных помещений] [усл.] [225]</t>
  </si>
  <si>
    <t>370</t>
  </si>
  <si>
    <t>[Расходы на закупки товаров, работ, услуг] [обслуживание, диагностика и наладка узлов учета тепловой энергии] [усл] [225]</t>
  </si>
  <si>
    <t>376</t>
  </si>
  <si>
    <t>[Расходы на закупки товаров, работ, услуг] [проведение текущего ремонта системы отопления учебного корпуса] [усл.] [225]</t>
  </si>
  <si>
    <t>377</t>
  </si>
  <si>
    <t>[Расходы на закупки товаров, работ, услуг] [проведение текущего ремонта кабинетов учебного корпуса] [усл] [225]</t>
  </si>
  <si>
    <t>[Расходы на закупки товаров, работ, услуг] [Услуги Росгвардии с использлванием тревожн.кнопки] [месяц] [226]</t>
  </si>
  <si>
    <t>31</t>
  </si>
  <si>
    <t>[Расходы на закупки товаров, работ, услуг] [услуги экологического сопровождения] [усл.] [226]</t>
  </si>
  <si>
    <t>[Расходы на закупки товаров, работ, услуг] [Услуги на предоставление права использования и абонентское обслуживание Системы «Контур.Экстерн»] [услуга] [226] [Право использования программы для ЭВМ "Контур.Экстерн" по тарифному плану "Максимальный" на 1 год для ЮЛ на общей системе налогообложения, с применением встроенных в сертификат СКЗИ "КриптоПро CSP"]</t>
  </si>
  <si>
    <t>[Расходы на закупки товаров, работ, услуг] [Передача неисключительного срочного имущественного права (простой неисключительной лицензии) на использование программного обеспечения «Отраслевой информационный ресурс» в составе программного продукта «Электронный сервис «РАМЗЭС 2.0»] [услуга] [226] [Передача неисключительного срочного имущественного права (простой неисключительной лицензии) на использование программного обеспечения «Отраслевой информационный ресурс» в составе программного продукта «Электронный сервис «РАМЗЭС 2.0»]</t>
  </si>
  <si>
    <t>[Расходы на закупки товаров, работ, услуг] [разработка сметной документации АПС] [услуга] [226]</t>
  </si>
  <si>
    <t>[Расходы на закупки товаров, работ, услуг] [Услуги по предоставлению права доступа к электронной системе «Госфинансы»] [услуга] [226]</t>
  </si>
  <si>
    <t>161</t>
  </si>
  <si>
    <t>[Расходы на закупки товаров, работ, услуг] [услуги кадастрового инженера] [услуга] [226]</t>
  </si>
  <si>
    <t>167</t>
  </si>
  <si>
    <t>[Расходы на закупки товаров, работ, услуг] [договора ГПХ (наставники производственного обучения)] [часы] [226] [Обухова Н.В.]</t>
  </si>
  <si>
    <t>[Расходы на закупки товаров, работ, услуг] [договора ГПХ (наставники производственного обучения)] [часы] [226] [Рябов В.А.]</t>
  </si>
  <si>
    <t>[Расходы на закупки товаров, работ, услуг] [договора ГПХ (наставники производственного обучения)] [часы] [226] [Кочкин В.В.]</t>
  </si>
  <si>
    <t>[Расходы на закупки товаров, работ, услуг] [договора ГПХ (наставники производственного обучения)] [часы] [226] [Кочкина И.Ю.]</t>
  </si>
  <si>
    <t>[Расходы на закупки товаров, работ, услуг] [договора ГПХ (наставники производственного обучения)] [часы] [226] [Алексин Д.П.]</t>
  </si>
  <si>
    <t>219</t>
  </si>
  <si>
    <t>[Расходы на закупки товаров, работ, услуг] [ОБУЧЕНИЕ ПО ПРОГРАММЕ ЭЛЕКТРОБЕЗОПАСНОСТЬ 4 ГРУППА ДО 1000КВТ] [человек] [226] [ОБУЧЕНИЕ ПО ПРОГРАММЕ ЭЛЕКТРОБЕЗОПАСНОСТЬ 4 ГРУППА ДО 1000КВТ]</t>
  </si>
  <si>
    <t>245</t>
  </si>
  <si>
    <t>[Расходы на закупки товаров, работ, услуг] [мед.осмотр сотрудников] [усл.] [226]</t>
  </si>
  <si>
    <t>[Расходы на закупки товаров, работ, услуг] [ЭКСКУРСИИ] [усл.] [226]</t>
  </si>
  <si>
    <t>[Расходы на закупки товаров, работ, услуг] [услуги по установке и настройке АРМ ФИС ФРДО] [усл.] [226]</t>
  </si>
  <si>
    <t>248</t>
  </si>
  <si>
    <t>[Расходы на закупки товаров, работ, услуг] [программное обеспечение МААШ] [усл.] [226]</t>
  </si>
  <si>
    <t>249</t>
  </si>
  <si>
    <t>[Расходы на закупки товаров, работ, услуг] [услуги экспертов при подтверждении квалификации сотрудников] [усл.] [226]</t>
  </si>
  <si>
    <t>287</t>
  </si>
  <si>
    <t>[Расходы на закупки товаров, работ, услуг] [ГПХ наставники] [час] [226] [ГПХ Симакова (100)]</t>
  </si>
  <si>
    <t>[Расходы на закупки товаров, работ, услуг] [ГПХ наставники] [час] [226] [ГПХ Крюкова (244)]</t>
  </si>
  <si>
    <t>[Расходы на закупки товаров, работ, услуг] [ГПХ наставники] [час] [226] [ГПХ Моисеев (202)]</t>
  </si>
  <si>
    <t>[Расходы на закупки товаров, работ, услуг] [ГПХ наставники] [час] [226] [ГПХ Кочкин (168)]</t>
  </si>
  <si>
    <t>[Расходы на закупки товаров, работ, услуг] [ГПХ наставники] [час] [226] [ГПХ Алексин (80)]</t>
  </si>
  <si>
    <t>288</t>
  </si>
  <si>
    <t>[Расходы на закупки товаров, работ, услуг] [ГПХ наставники] [час] [226]</t>
  </si>
  <si>
    <t>289</t>
  </si>
  <si>
    <t>[Расходы на закупки товаров, работ, услуг] [Обучение по программе "Эксплуатация тепловых энергоустановок"] [человек] [226]</t>
  </si>
  <si>
    <t>292</t>
  </si>
  <si>
    <t>368</t>
  </si>
  <si>
    <t>[Расходы на закупки товаров, работ, услуг] [договора ГПХ (наставники производственного обучения] [часы] [226]</t>
  </si>
  <si>
    <t>374</t>
  </si>
  <si>
    <t>[Расходы на закупки товаров, работ, услуг] [разработка сметной документации для установки пожарной сигнализации] [усл.] [226]</t>
  </si>
  <si>
    <t>375</t>
  </si>
  <si>
    <t>[Расходы на закупки товаров, работ, услуг] [услуги линейных экспертов дем. экзамена] [усл.] [226]</t>
  </si>
  <si>
    <t>6. Расчеты (обоснования) расходов на закупки товаров, работ, услуг (227)</t>
  </si>
  <si>
    <t>[Расходы на закупки товаров, работ, услуг] [УСЛУГИ ОБ ОБЯЗАТЕЛЬНОМ СТРАХОВАНИИ ГРАЖДАНСКОЙ ОТВЕТСТВЕННОСТИ ВЛАДЕЛЬЦЕВ ТРАНСПОРТНЫХ СРЕДСТВ (ОСАГО)] [усл.] [227] [УСЛУГИ ОБ ОБЯЗАТЕЛЬНОМ СТРАХОВАНИИ ГРАЖДАНСКОЙ ОТВЕТСТВЕННОСТИ ВЛАДЕЛЬЦЕВ ТРАНСПОРТНЫХ СРЕДСТВ (ОСАГО)]</t>
  </si>
  <si>
    <t>[Расходы на закупки товаров, работ, услуг] [приобретение МФУ и проекторов (за счет средств остатка 2023 года)] [шт.] [310]</t>
  </si>
  <si>
    <t>6. Расчеты (обоснования) расходов на закупки товаров, работ, услуг (341)</t>
  </si>
  <si>
    <t>125</t>
  </si>
  <si>
    <t>[Расходы на закупки товаров, работ, услуг] [медикаменты] [штук] [341]</t>
  </si>
  <si>
    <t>99</t>
  </si>
  <si>
    <t>[Расходы на закупки товаров, работ, услуг] [Дизельное топливо кредиторская задолженность ( за счет средств остатка 2023 года)] [литр] [343]</t>
  </si>
  <si>
    <t>[Расходы на закупки товаров, работ, услуг] [кредиторская задолженность гсм] [штук] [343] [масла автомобильные]</t>
  </si>
  <si>
    <t>371</t>
  </si>
  <si>
    <t>[Расходы на закупки товаров, работ, услуг] [масла автомобильные (объем 100 л)] [бочка] [343] [масла автомобильные]</t>
  </si>
  <si>
    <t>302</t>
  </si>
  <si>
    <t>[Расходы на закупки товаров, работ, услуг] [Строительные и прочие товары] [штук] [344]</t>
  </si>
  <si>
    <t>303</t>
  </si>
  <si>
    <t>[Расходы на закупки товаров, работ, услуг] [строительные материалы] [штук] [344]</t>
  </si>
  <si>
    <t>304</t>
  </si>
  <si>
    <t>[Расходы на закупки товаров, работ, услуг] [МЕТАЛЛОИЗДЕЛИЯ] [шт.] [344]</t>
  </si>
  <si>
    <t>305</t>
  </si>
  <si>
    <t>[Расходы на закупки товаров, работ, услуг] [приобретение радиаторов] [шт.] [344]</t>
  </si>
  <si>
    <t>372</t>
  </si>
  <si>
    <t>[Расходы на закупки товаров, работ, услуг] [строительные материалы для ремонта кабинетов (штукатурка, шпатлевка, краска, крепежный материал, пена монтажная, фанера и т.п.)] [шт.] [344]</t>
  </si>
  <si>
    <t>6. Расчеты (обоснования) расходов на закупки товаров, работ, услуг (345)</t>
  </si>
  <si>
    <t>231</t>
  </si>
  <si>
    <t>[Расходы на закупки товаров, работ, услуг] [футболки студентам  для соревнований] [шт.] [345]</t>
  </si>
  <si>
    <t>309</t>
  </si>
  <si>
    <t>[Расходы на закупки товаров, работ, услуг] [сантехнические товары] [шт.] [346]</t>
  </si>
  <si>
    <t>[Расходы на закупки товаров, работ, услуг] [канц. товары] [шт.] [346]</t>
  </si>
  <si>
    <t>311</t>
  </si>
  <si>
    <t>[Расходы на закупки товаров, работ, услуг] [хоз. товары] [шт.] [346]</t>
  </si>
  <si>
    <t>312</t>
  </si>
  <si>
    <t>[Расходы на закупки товаров, работ, услуг] [пеноплекс] [упак.] [346]</t>
  </si>
  <si>
    <t>313</t>
  </si>
  <si>
    <t>[Расходы на закупки товаров, работ, услуг] [реагент] [кг] [346]</t>
  </si>
  <si>
    <t>314</t>
  </si>
  <si>
    <t>[Расходы на закупки товаров, работ, услуг] [подоконники] [шт] [346]</t>
  </si>
  <si>
    <t>315</t>
  </si>
  <si>
    <t>[Расходы на закупки товаров, работ, услуг] [приобретение окон] [шт] [346]</t>
  </si>
  <si>
    <t>316</t>
  </si>
  <si>
    <t>[Расходы на закупки товаров, работ, услуг] [спортивный инвентарь] [шт] [346]</t>
  </si>
  <si>
    <t>317</t>
  </si>
  <si>
    <t>[Расходы на закупки товаров, работ, услуг] [расходомеры тепловой энергии с заменой] [шт] [346]</t>
  </si>
  <si>
    <t>318</t>
  </si>
  <si>
    <t>[Расходы на закупки товаров, работ, услуг] [приобретение бутилированной воды] [шт] [346]</t>
  </si>
  <si>
    <t>319</t>
  </si>
  <si>
    <t>[Расходы на закупки товаров, работ, услуг] [бумага писчая] [шт] [346]</t>
  </si>
  <si>
    <t>[Расходы на закупки товаров, работ, услуг] [карта памяти] [шт] [346]</t>
  </si>
  <si>
    <t>[Расходы на закупки товаров, работ, услуг] [комплектующие к компьютерам] [шт] [346]</t>
  </si>
  <si>
    <t>322</t>
  </si>
  <si>
    <t>[Расходы на закупки товаров, работ, услуг] [расходные материалы для противопожарного оборудования] [шт] [346]</t>
  </si>
  <si>
    <t>323</t>
  </si>
  <si>
    <t>[Расходы на закупки товаров, работ, услуг] [товары для противопожарного оборудования] [шт] [346]</t>
  </si>
  <si>
    <t>324</t>
  </si>
  <si>
    <t>[Расходы на закупки товаров, работ, услуг] [жесткий диск для противопожарного оборудования] [шт] [346]</t>
  </si>
  <si>
    <t>325</t>
  </si>
  <si>
    <t>[Расходы на закупки товаров, работ, услуг] [аккумуляторы для транспорта] [шт] [346]</t>
  </si>
  <si>
    <t>326</t>
  </si>
  <si>
    <t>[Расходы на закупки товаров, работ, услуг] [запчасти для автомобильного транспорта] [шт] [346]</t>
  </si>
  <si>
    <t>327</t>
  </si>
  <si>
    <t>[Расходы на закупки товаров, работ, услуг] [запчасти для тракторов] [шт] [346]</t>
  </si>
  <si>
    <t>356</t>
  </si>
  <si>
    <t>232</t>
  </si>
  <si>
    <t>[Расходы на закупки товаров, работ, услуг] [приобретение бланков дипломов] [шт.] [349]</t>
  </si>
  <si>
    <t>359</t>
  </si>
  <si>
    <t>[Расходы на закупки товаров, работ, услуг] [коммунальные услуги (ВС и ВО)(Распоряжение МОМО № Р-141 от 08.02.2024; Соглашение от 09.02.2024 № 014-с-141/12)] [куб. метр] [223]</t>
  </si>
  <si>
    <t>[Расходы на закупки товаров, работ, услуг] [коммунальные услуги (вывоз ТКО)(Распоряжение МОМО № Р-141 от 08.02.2024; Соглашение от 09.02.2024 № 014-с-141/12)] [куб. метр] [223]</t>
  </si>
  <si>
    <t>363</t>
  </si>
  <si>
    <t>[Расходы на закупки товаров, работ, услуг] [услуги дератизации и дезинфекции (Распоряжение МОМО № Р-141 от 08.02.2024; Соглашение от 09.02.2024 № 014-с-141/12)] [усл.] [225]</t>
  </si>
  <si>
    <t>364</t>
  </si>
  <si>
    <t>[Расходы на закупки товаров, работ, услуг] [ТО системы пожарной сигнализации (Распоряжение МОМО № Р-141 от 08.02.2024; Соглашение от 09.02.2024 № 014-с-141/12)] [усл.] [225]</t>
  </si>
  <si>
    <t>365</t>
  </si>
  <si>
    <t>[Расходы на закупки товаров, работ, услуг] [стирка белья (Распоряжение МОМО № Р-141 от 08.02.2024; Соглашение от 09.02.2024 № 014-с-141/12)] [усл.] [225]</t>
  </si>
  <si>
    <t>281</t>
  </si>
  <si>
    <t>[Расходы на закупки товаров, работ, услуг] [Оказание услуг по обеспечению горячим питанием обучающихся ГБПОУ МО "Раменский дорожно-строительный техникум" 2024 год Соглашение от 23.01.2024 № 014-с-54/15. Распоряжение от 22.01.2024 № Р-54] [усл.] [226]</t>
  </si>
  <si>
    <t>361</t>
  </si>
  <si>
    <t>[Расходы на закупки товаров, работ, услуг] [услуги охраны (Распоряжение МОМО № Р-141 от 08.02.2024; Соглашение от 09.02.2024 № 014-с-141/12)] [усл.] [226]</t>
  </si>
  <si>
    <t>362</t>
  </si>
  <si>
    <t>[Расходы на закупки товаров, работ, услуг] [тревожная кнопка (Распоряжение МОМО № Р-141 от 08.02.2024; Соглашение от 09.02.2024 № 014-с-141/12)] [усл.] [226]</t>
  </si>
  <si>
    <t>[Расходы на закупки товаров, работ, услуг] [Комплект системы пожарной сигнализации и системы оповещения управления эвакуацией людей при пожаре. (Распоряжение Министерства образования Московской области от 31.01.2024 № Р-112; Соглашение от 07.02.2024 № 014-с-112/6; Распоряжение МОМО № Р-1122 от 28.08.2024)] [шт.] [310]</t>
  </si>
  <si>
    <t>[Расходы на закупки товаров, работ, услуг] [Периметровое ограждение (600 п.м.). (Распоряжение Министерства образования Московской области от 06.02.2024 № Р-132; соглашение № 014-с-132/10 от 19.02.2024)] [ед.] [310]</t>
  </si>
  <si>
    <t>369</t>
  </si>
  <si>
    <t>[Расходы на закупки товаров, работ, услуг] [Приобретение учебной литературы (печатные и электронные издания), соответствующей требованиям ФГОС. Распоряжение МОМО № Р-391 от 25.04.2024 г. Соглашение № 014-с-391/26 от 02.05.2024 г. Субсидия на приобретение государственными профессиональными образовательными организациями  учебной литературы] [ед.] [310]</t>
  </si>
  <si>
    <t>[Расходы на закупки товаров, работ, услуг] [закупка средств индивидуальной защиты органов дыхания для учащихся и сотрудников (противогазы). (Распоряжение МОМО № Р-151 от 12.02.2024; соглашение № 014-с-151/10 от 20.02.2024)] [ед.] [345] [противогазы]</t>
  </si>
  <si>
    <t>354</t>
  </si>
  <si>
    <t>[Расходы на закупки товаров, работ, услуг] [приобретение мягкого инвентаря. (Распоряжение МОМО № Р-141 от 08.02.2024; Соглашение от 09.02.2024 № 014-с-141/12)] [шт.] [345] [постельные пренадлежности]</t>
  </si>
  <si>
    <t>355</t>
  </si>
  <si>
    <t>[Расходы на закупки товаров, работ, услуг] [приобретение отделочных материалов (Распоряжение МОМО № Р-141 от 08.02.2024; Соглашение от 09.02.2024 № 014-с-141/12)] [упак.] [346] [отделочные материалы]</t>
  </si>
  <si>
    <t>357</t>
  </si>
  <si>
    <t>[Расходы на закупки товаров, работ, услуг] [приобретение хоз. товаров. (Распоряжение МОМО № Р-141 от 08.02.2024; Соглашение от 09.02.2024 № 014-с-141/12)] [упак.] [346] [хоз. товары]</t>
  </si>
  <si>
    <t>358</t>
  </si>
  <si>
    <t>[Расходы на закупки товаров, работ, услуг] [приобретение моющих средств (Распоряжение МОМО № Р-141 от 08.02.2024; Соглашение от 09.02.2024 № 014-с-141/12)] [упак.] [346] [моющие средства]</t>
  </si>
  <si>
    <t>[Расходы на закупки товаров, работ, услуг] [Коммунальные услуги по электроснабжение (Заболотье)] [Квт] [223]</t>
  </si>
  <si>
    <t>[Расходы на закупки товаров, работ, услуг] [Коммунальные услуги по электроснабжению (с.Игумново)] [Квт] [223]</t>
  </si>
  <si>
    <t>[Расходы на закупки товаров, работ, услуг] [Коммунальные услуги по отоплению, и горячему водоснабжению (д.Заболотье), 2024г.] [Гкалл] [223]</t>
  </si>
  <si>
    <t>159</t>
  </si>
  <si>
    <t>[Расходы на закупки товаров, работ, услуг] [отопление и горячее водоснабжение (Игумново)] [Гкалл] [223]</t>
  </si>
  <si>
    <t>[Расходы на закупки товаров, работ, услуг] [коммунальные услуги кр. задолженность мосэнергосбыт Игумново] [Квт] [223]</t>
  </si>
  <si>
    <t>160</t>
  </si>
  <si>
    <t>[Расходы на закупки товаров, работ, услуг] [кредиторская задолженность  мосэнергосбыт Заболотье] [Квт] [223]</t>
  </si>
  <si>
    <t>366</t>
  </si>
  <si>
    <t>[Расходы на закупки товаров, работ, услуг] [коммунальные услуги (отопление и гор. водоснабжение (Распоряжение МОМО № Р-141 от 08.02.2024; Соглашение от 09.02.2024 № 014-с-141/12)] [Гкал] [223]</t>
  </si>
  <si>
    <t>367</t>
  </si>
  <si>
    <t>[Расходы на закупки товаров, работ, услуг] [коммунальные услуги (электроэнергия)(Распоряжение МОМО № Р-141 от 08.02.2024; Соглашение от 09.02.2024 № 014-с-141/12)] [квт]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</si>
  <si>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</si>
  <si>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</si>
  <si>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</si>
  <si>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</si>
  <si>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</si>
  <si>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</si>
  <si>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</si>
  <si>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</si>
  <si>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</si>
  <si>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</si>
  <si>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</si>
  <si>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</si>
  <si>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</si>
  <si>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водительские курсы кат. B студенты</t>
  </si>
  <si>
    <t>переподготовка водитель электропогрузчика</t>
  </si>
  <si>
    <t>переподготовка по профессиям</t>
  </si>
  <si>
    <t>тракторист кат С</t>
  </si>
  <si>
    <t>проект "билет в будущее"</t>
  </si>
  <si>
    <t>переподготовка водитель погрузчика</t>
  </si>
  <si>
    <t>водительские курсы кат. B</t>
  </si>
  <si>
    <t>общежитие СПО</t>
  </si>
  <si>
    <t>очное платное обучение</t>
  </si>
  <si>
    <t>общежитие сотрудники</t>
  </si>
  <si>
    <t>2.2. Расчет доходов от оказания услуг (выполнения работ) в рамках установленного государственного задания</t>
  </si>
  <si>
    <t>Реализация ОП образовательных программ ПО - программ профессиональной подготовки по профессиям рабочих, должностям служащих (44.Г51.0</t>
  </si>
  <si>
    <t>Реализация ОП СПО - программ подготовки специалистов среднего звена (Техническое обслуживание и ремонт двигателей, систем и агрегатов автомобилей, очная, за искл лиц с ОВЗ и инвалидов) 23.02.07</t>
  </si>
  <si>
    <t>Реализация ОП СПО - программ подготовки квалифицированных рабочих, служащих (Машинист дорожных и строительных машин, очная, за исключением лиц с ОВЗ и инвалидов) 23.01.06</t>
  </si>
  <si>
    <t>Реализация  ОП СПО - программ подготовки специалистов среднего звена(Техническая эксплуатация подъемно-транспортных, строительных, дорожных машин и оборудования (по отраслям), очная, за исключением лиц с ОВЗ и инвалидов)23.02.04</t>
  </si>
  <si>
    <t>Реализация ОП СПО - программ подготовки специалистов среднего звена (Эксплуатация и ремонт сельскохозяйственной техники и оборудования, очная, за исключением лиц с ОВЗ и инвалидов) 35.02.16</t>
  </si>
  <si>
    <t>Реализация ОП СПО - программ подготовки квалифицированных рабочих, служащих (ООО, Мастер по ремонту и обслуживанию автомобилей, очная, за исключением лиц с ОВЗ и инвалидов) 23.01.17</t>
  </si>
  <si>
    <t>Реализация ОП СПО- программ подготовки специалистов среднего звена(Операционная деятельность в логистике, очная, за исключением лиц с ОВЗ и инвалидов) 38.02.03</t>
  </si>
  <si>
    <t>Реализация ОП СПО - программ подготовки квалифицированных рабочих, служащих (Строительство и эксплуатация автомобильных дорог, аэродромов и городских путей сообщения) 08.02.12</t>
  </si>
  <si>
    <t>Реализация ОП СПО- программ подготовки специалистов среднего звена(Обеспечение информационной безопасности автоматизированных систем, очная, за исключением лиц с ОВЗ и инвалидов) 10.02.05</t>
  </si>
  <si>
    <t>Реализация ОП СПО - программ подготовки специалистов среднего звена (Строительство и эксплуатация автомобильных дорог и аэродромов, очная, за исключением лиц с ОВЗ и инвалидов)08.05.02</t>
  </si>
  <si>
    <t>Реализация ОП СПО - программ подготовки специалистов среднего звена (Организация перевозок и управление на транспорте (по видам), очная, за исключением лиц с ОВЗ и инвалидов)23.02.01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</si>
  <si>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</si>
  <si>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</si>
  <si>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</si>
  <si>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</si>
  <si>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ПЕНИ И ШТРАФЫ ПО КОНТРАКТАМ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</si>
  <si>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</si>
  <si>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</si>
  <si>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на оборудование и (или) модернизацию объектов государственных образовательных учреждений сферы образования инженерно-техническими средствами, обеспечивающими контроль доступа или блокирование. Соглашение № 014-с-132/10 от 19.02.2024г., Распоряжение 06.02.2024 № Р-132.</t>
  </si>
  <si>
    <t>Субсидия на закупку средств индивидуальной защиты органов дыхания (СИЗОД) для учащихся (воспитанников) и сотрудников в организациях сферы образования. Соглашение № 014-с-151/10 от 20.02.2024 г., Распоряжение от 12.02.2024 № Р-151</t>
  </si>
  <si>
    <t>Субсидия на содержание общежитий государственных профессиональных образовательных организаций Московской области, подведомственных Министерству образования Московской области. Соглашение № 014-с-141/12, Распоряжение от 08.02.2024 № Р-141.</t>
  </si>
  <si>
    <t>Субсидия на приобретение государственными профессиональными образовательными организациями  учебной литературы. Соглашение № 014-с-391/26 от 02.05.2024 г, Распоряжение от 25.04.2024 № Р-391</t>
  </si>
  <si>
    <t>Субсидия на приобретение оборудования и выполнение работ для обеспечения пожарной безопасности. Соглашение № 014-с-112/6 от 07.02.2024г., Распоряжение от 31.01.2024 № Р-112; Распоряжение МОМО от 28.08.2024 № Р-1122.</t>
  </si>
  <si>
    <t>Субсидия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Московской области, подведомственных Министерству образования Московской области,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 за счет средств федерального бюджета. Доп. соглашение № 20-2024-035705/3 от 28.08.2024г., Распоряжение от 14.08.2024 № Р-1066</t>
  </si>
  <si>
    <t>Субсидия на финансовое обеспечение государственных профессиональных образовательных организаций и государственных образовательных организаций высшего образования на реализацию мероприятий по профессиональному обучению обучающихся общеобразовательных организаций. Соглашение № 014-с-35/30 от 23.01.2024г., Распоряжение от 19.01.2024 № Р-35</t>
  </si>
  <si>
    <t>Субсидия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Московской области, подведомственных Министерству образования Московской области,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 за счет средств федерального бюджета. Соглашение № 20-2024-035705 от 02.02.2024г., Распоряжение от 23.01.2024 № Р-57</t>
  </si>
  <si>
    <t>Субсидия на обеспечение горячим питанием обучающихся в государственных профессиональных образовательных организациях и образовательных организациях высшего образования. Соглашение № № 014-с-54/15 от 23.01.2024г., Распоряжение от 22.01.2024 № Р-54</t>
  </si>
  <si>
    <t>Субсидия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Московской области, подведомственных Министерству образования Московской области,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 за счет средств федерального бюджета. Доп. соглашение № 20-2024-035705/2 от 02.02.2024г., Распоряжение от 28.06.2024 № Р-814</t>
  </si>
  <si>
    <t>Стипендия Правительства РФ согласно приказу Министерства просвещения РФ от 23.04.2023 № 326. Соглашение № 073-15-2024-935 от 23.04.2024</t>
  </si>
  <si>
    <t>Стипендия Правительства РФ согласно приказу Министерства просвещения РФ от 22.05.2024 № 354. Соглашение № 073-15-2024-23/82 от 01.08.2024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</si>
  <si>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</si>
  <si>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</si>
  <si>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</si>
  <si>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</si>
  <si>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</si>
  <si>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</si>
  <si>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</si>
  <si>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</si>
  <si>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189</t>
  </si>
  <si>
    <t>НДС</t>
  </si>
  <si>
    <t>Показатели по поступлениям и выплатам учреждения на 2024 год и плановый период 2025 - 2026 годов (Таблица 2)</t>
  </si>
  <si>
    <t>Объем финансового обеспечения, рублей (с точностью до двух знаков после запятой - 0,00)</t>
  </si>
  <si>
    <t>2024 финансовый год</t>
  </si>
  <si>
    <t>плановый период</t>
  </si>
  <si>
    <t>2025 года</t>
  </si>
  <si>
    <t>2026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</si>
  <si>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</si>
  <si>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</si>
  <si>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</si>
  <si>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</si>
  <si>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</si>
  <si>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</si>
  <si>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</si>
  <si>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</si>
  <si>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</si>
  <si>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</si>
  <si>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</si>
  <si>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</si>
  <si>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</si>
  <si>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Педагогические работники ("указные")</t>
  </si>
  <si>
    <t>Преподаватель</t>
  </si>
  <si>
    <t>Педагогические работников ("указные")</t>
  </si>
  <si>
    <t>Библиотекарь</t>
  </si>
  <si>
    <t>МОП</t>
  </si>
  <si>
    <t>Подсобный рабочий</t>
  </si>
  <si>
    <t>Прочий педагогический персонал</t>
  </si>
  <si>
    <t>Воспитатель общежития</t>
  </si>
  <si>
    <t>Специалист</t>
  </si>
  <si>
    <t>Рабочий по комплексному обслуживанию и ремонту зданий</t>
  </si>
  <si>
    <t>Заместитель директора</t>
  </si>
  <si>
    <t>Руководитель структурного подразделения</t>
  </si>
  <si>
    <t>Лист согласования к ПФХД № 9 от 24.09.2024</t>
  </si>
  <si>
    <t>Согласование инициировано: 23.09.2024 15:35</t>
  </si>
  <si>
    <t>№</t>
  </si>
  <si>
    <t>ФИО</t>
  </si>
  <si>
    <t>Статус</t>
  </si>
  <si>
    <t>Замечания/Комментарии</t>
  </si>
  <si>
    <t>Лёвшин Алексей Иванович (Распорядитель)</t>
  </si>
  <si>
    <t>Формирование, 22.08.2024 10:33</t>
  </si>
  <si>
    <t>Распоряжение Министерства образования Московской области от 14.08.2024 № Р-1066</t>
  </si>
  <si>
    <t>Самсонова Мария Михайловна (Учреждение)</t>
  </si>
  <si>
    <t>Согласование, 23.09.2024 15:35</t>
  </si>
  <si>
    <t>Рыковская Татьяна Леонидовна (Распорядитель)</t>
  </si>
  <si>
    <t>На проверке, 23.09.2024 15:51</t>
  </si>
  <si>
    <t>На доработке, 23.09.2024 17:17</t>
  </si>
  <si>
    <t>Корректировка по КВР 119 (ГЗ, ПДД)</t>
  </si>
  <si>
    <t>Согласование, 24.09.2024 13:31</t>
  </si>
  <si>
    <t>На проверке, 24.09.2024 15:00</t>
  </si>
  <si>
    <t>Проверен, 24.09.2024 15:28</t>
  </si>
  <si>
    <t>Проверен, 24.09.2024 15:29</t>
  </si>
  <si>
    <t>На доработке, 24.09.2024 17:14</t>
  </si>
  <si>
    <t>Не внесены правки в соответствии с Распоряжением МОМО от 28.08.2024 № Р-1122</t>
  </si>
  <si>
    <t>Согласование, 24.09.2024 18:11</t>
  </si>
  <si>
    <t>На проверке, 24.09.2024 18:48</t>
  </si>
  <si>
    <t>Проверен, 24.09.2024 18:51</t>
  </si>
  <si>
    <t>Проверен, 25.09.2024 09:12</t>
  </si>
  <si>
    <t>Волков Николай Анатольевич (Распорядитель)</t>
  </si>
  <si>
    <t>Проверен, 25.09.2024 12:36</t>
  </si>
  <si>
    <t>Никитина Ольга Борисовна (Распорядитель)</t>
  </si>
  <si>
    <t>Утвержден, 25.09.2024 18:04</t>
  </si>
  <si>
    <t>Подписано ЭЦП, 26.09.2024 09:22</t>
  </si>
  <si>
    <t>Ширинкина Наталья Сергеевна (Распорядитель)</t>
  </si>
  <si>
    <t>Завершен, 26.09.2024 19:27</t>
  </si>
  <si>
    <t>Подписано ЭЦП, 26.09.2024 19:27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</si>
  <si>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</si>
  <si>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24.09.2024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</si>
  <si>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</si>
  <si>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</si>
  <si>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</si>
  <si>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</si>
  <si>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</si>
  <si>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</si>
  <si>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</si>
  <si>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</si>
  <si>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</si>
  <si>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</si>
  <si>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</si>
  <si>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</si>
  <si>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0142422022-0704.03 3 02 R3630.612</t>
  </si>
  <si>
    <t>з/п педагогич. работников "указные" (КВР 111) ЦС</t>
  </si>
  <si>
    <t>План</t>
  </si>
  <si>
    <t>увеличение ежемесячного денежного вознаграждения за классное руководство (кураторство) педагогическим работникам. Распоряжение МОМО № Р-1066 от 14.08.2024 г. Доп. соглашение № 20-2024-035705/3 от 28.08.2024 г</t>
  </si>
  <si>
    <t>Начисления на оплату труда педагогич. работников "указные" (КВР 119) ЦС</t>
  </si>
  <si>
    <t>начисления на увеличение ежемесячного денежного вознаграждения за классное руководство (кураторство) педагогическим работникам. Распоряжение МОМО № Р-1066 от 14.08.2024 г. Доп. соглашение № 20-2024-035705/3 от 28.08.2024 г</t>
  </si>
  <si>
    <t>субсидии на цели осуществления капитальных вложений</t>
  </si>
  <si>
    <t>средства по обязательному медицинскому страхованию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</si>
</sst>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31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14" fillId="16" borderId="14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7" fillId="29" borderId="27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32" fillId="34" borderId="32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A16" s="20" t="s">
        <v>27</v>
      </c>
      <c r="B16" s="20"/>
      <c r="C16" s="20"/>
      <c r="D16" s="20"/>
      <c r="E16" s="20"/>
      <c r="F16" s="20"/>
      <c r="G16" s="20"/>
      <c r="H16" s="20"/>
      <c r="I16" s="20"/>
      <c r="J16" s="20"/>
      <c r="K16" s="3" t="s">
        <v>28</v>
      </c>
      <c r="L16" s="19" t="s">
        <v>29</v>
      </c>
      <c r="M16" s="19"/>
    </row>
    <row r="17" spans="2:13" ht="30" customHeight="1" x14ac:dyDescent="0.15">
      <c r="K17" s="3" t="s">
        <v>28</v>
      </c>
      <c r="L17" s="19" t="s">
        <v>29</v>
      </c>
      <c r="M17" s="19"/>
    </row>
    <row r="18" spans="2:13" ht="15" customHeight="1" x14ac:dyDescent="0.15"/>
    <row r="19" spans="2:13" ht="20.100000000000001" customHeight="1" x14ac:dyDescent="0.15">
      <c r="B19" s="21" t="s">
        <v>30</v>
      </c>
      <c r="C19" s="21"/>
      <c r="D19" s="21"/>
      <c r="E19" s="21"/>
      <c r="F19" s="21"/>
      <c r="G19" s="21"/>
      <c r="I19" s="21" t="s">
        <v>30</v>
      </c>
      <c r="J19" s="21"/>
      <c r="K19" s="21"/>
      <c r="L19" s="21"/>
      <c r="M19" s="21"/>
    </row>
    <row r="20" spans="2:13" ht="20.100000000000001" customHeight="1" x14ac:dyDescent="0.15">
      <c r="B20" s="22" t="s">
        <v>31</v>
      </c>
      <c r="C20" s="22"/>
      <c r="D20" s="22"/>
      <c r="E20" s="22"/>
      <c r="F20" s="22"/>
      <c r="G20" s="22"/>
      <c r="I20" s="22" t="s">
        <v>32</v>
      </c>
      <c r="J20" s="22"/>
      <c r="K20" s="22"/>
      <c r="L20" s="22"/>
      <c r="M20" s="22"/>
    </row>
    <row r="21" spans="2:13" ht="20.100000000000001" customHeight="1" x14ac:dyDescent="0.15">
      <c r="B21" s="22" t="s">
        <v>33</v>
      </c>
      <c r="C21" s="22"/>
      <c r="D21" s="22"/>
      <c r="E21" s="22"/>
      <c r="F21" s="22"/>
      <c r="G21" s="22"/>
      <c r="I21" s="22" t="s">
        <v>34</v>
      </c>
      <c r="J21" s="22"/>
      <c r="K21" s="22"/>
      <c r="L21" s="22"/>
      <c r="M21" s="22"/>
    </row>
    <row r="22" spans="2:13" ht="20.100000000000001" customHeight="1" x14ac:dyDescent="0.15">
      <c r="B22" s="22" t="s">
        <v>35</v>
      </c>
      <c r="C22" s="22"/>
      <c r="D22" s="22"/>
      <c r="E22" s="22"/>
      <c r="F22" s="22"/>
      <c r="G22" s="22"/>
      <c r="I22" s="22" t="s">
        <v>36</v>
      </c>
      <c r="J22" s="22"/>
      <c r="K22" s="22"/>
      <c r="L22" s="22"/>
      <c r="M22" s="22"/>
    </row>
    <row r="23" spans="2:13" ht="20.100000000000001" customHeight="1" x14ac:dyDescent="0.15">
      <c r="B23" s="22" t="s">
        <v>37</v>
      </c>
      <c r="C23" s="22"/>
      <c r="D23" s="22"/>
      <c r="E23" s="22"/>
      <c r="F23" s="22"/>
      <c r="G23" s="22"/>
      <c r="I23" s="22" t="s">
        <v>38</v>
      </c>
      <c r="J23" s="22"/>
      <c r="K23" s="22"/>
      <c r="L23" s="22"/>
      <c r="M23" s="22"/>
    </row>
    <row r="24" spans="2:13" ht="20.100000000000001" customHeight="1" x14ac:dyDescent="0.15">
      <c r="B24" s="22" t="s">
        <v>39</v>
      </c>
      <c r="C24" s="22"/>
      <c r="D24" s="22"/>
      <c r="E24" s="22"/>
      <c r="F24" s="22"/>
      <c r="G24" s="22"/>
      <c r="I24" s="22" t="s">
        <v>40</v>
      </c>
      <c r="J24" s="22"/>
      <c r="K24" s="22"/>
      <c r="L24" s="22"/>
      <c r="M24" s="22"/>
    </row>
    <row r="25" spans="2:13" ht="20.100000000000001" customHeight="1" x14ac:dyDescent="0.15">
      <c r="B25" s="23" t="s">
        <v>41</v>
      </c>
      <c r="C25" s="23"/>
      <c r="D25" s="23"/>
      <c r="E25" s="23"/>
      <c r="F25" s="23"/>
      <c r="G25" s="23"/>
      <c r="I25" s="23" t="s">
        <v>42</v>
      </c>
      <c r="J25" s="23"/>
      <c r="K25" s="23"/>
      <c r="L25" s="23"/>
      <c r="M25" s="23"/>
    </row>
  </sheetData>
  <sheetProtection password="F596" sheet="1" objects="1" scenarios="1"/>
  <mergeCells count="44">
    <mergeCell ref="B24:G24"/>
    <mergeCell ref="I24:M24"/>
    <mergeCell ref="B25:G25"/>
    <mergeCell ref="I25:M25"/>
    <mergeCell ref="B21:G21"/>
    <mergeCell ref="I21:M21"/>
    <mergeCell ref="B22:G22"/>
    <mergeCell ref="I22:M22"/>
    <mergeCell ref="B23:G23"/>
    <mergeCell ref="I23:M23"/>
    <mergeCell ref="L17:M17"/>
    <mergeCell ref="B19:G19"/>
    <mergeCell ref="I19:M19"/>
    <mergeCell ref="B20:G20"/>
    <mergeCell ref="I20:M20"/>
    <mergeCell ref="A15:D15"/>
    <mergeCell ref="E15:J15"/>
    <mergeCell ref="L15:M15"/>
    <mergeCell ref="A16:D16"/>
    <mergeCell ref="E16:J16"/>
    <mergeCell ref="L16:M16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5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1046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44</v>
      </c>
      <c r="B4" s="19" t="s">
        <v>45</v>
      </c>
      <c r="C4" s="19" t="s">
        <v>46</v>
      </c>
      <c r="D4" s="19" t="s">
        <v>1047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1048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1049</v>
      </c>
      <c r="P5" s="19"/>
    </row>
    <row r="6" spans="1:16" ht="24.95" customHeight="1" x14ac:dyDescent="0.15">
      <c r="A6" s="19"/>
      <c r="B6" s="19"/>
      <c r="C6" s="19"/>
      <c r="D6" s="19" t="s">
        <v>475</v>
      </c>
      <c r="E6" s="19" t="s">
        <v>476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1050</v>
      </c>
      <c r="P6" s="6" t="s">
        <v>1051</v>
      </c>
    </row>
    <row r="7" spans="1:16" ht="69.95" customHeight="1" x14ac:dyDescent="0.15">
      <c r="A7" s="19"/>
      <c r="B7" s="19"/>
      <c r="C7" s="19"/>
      <c r="D7" s="19"/>
      <c r="E7" s="19" t="s">
        <v>1052</v>
      </c>
      <c r="F7" s="19"/>
      <c r="G7" s="19" t="s">
        <v>1053</v>
      </c>
      <c r="H7" s="19"/>
      <c r="I7" s="19" t="s">
        <v>1054</v>
      </c>
      <c r="J7" s="19" t="s">
        <v>1055</v>
      </c>
      <c r="K7" s="19"/>
      <c r="L7" s="19" t="s">
        <v>1056</v>
      </c>
      <c r="M7" s="19"/>
      <c r="N7" s="19"/>
      <c r="O7" s="19" t="s">
        <v>475</v>
      </c>
      <c r="P7" s="19" t="s">
        <v>475</v>
      </c>
    </row>
    <row r="8" spans="1:16" ht="39.950000000000003" customHeight="1" x14ac:dyDescent="0.15">
      <c r="A8" s="19"/>
      <c r="B8" s="19"/>
      <c r="C8" s="19"/>
      <c r="D8" s="19"/>
      <c r="E8" s="6" t="s">
        <v>475</v>
      </c>
      <c r="F8" s="6" t="s">
        <v>1057</v>
      </c>
      <c r="G8" s="6" t="s">
        <v>475</v>
      </c>
      <c r="H8" s="6" t="s">
        <v>1057</v>
      </c>
      <c r="I8" s="19"/>
      <c r="J8" s="6" t="s">
        <v>475</v>
      </c>
      <c r="K8" s="6" t="s">
        <v>1057</v>
      </c>
      <c r="L8" s="6" t="s">
        <v>475</v>
      </c>
      <c r="M8" s="6" t="s">
        <v>1058</v>
      </c>
      <c r="N8" s="6" t="s">
        <v>1057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53</v>
      </c>
      <c r="B10" s="6" t="s">
        <v>54</v>
      </c>
      <c r="C10" s="6" t="s">
        <v>55</v>
      </c>
      <c r="D10" s="10">
        <v>5481968.6699999999</v>
      </c>
      <c r="E10" s="10">
        <v>1434020.25</v>
      </c>
      <c r="F10" s="10" t="s">
        <v>56</v>
      </c>
      <c r="G10" s="10">
        <v>622749.9</v>
      </c>
      <c r="H10" s="10" t="s">
        <v>56</v>
      </c>
      <c r="I10" s="10" t="s">
        <v>56</v>
      </c>
      <c r="J10" s="10" t="s">
        <v>56</v>
      </c>
      <c r="K10" s="10" t="s">
        <v>56</v>
      </c>
      <c r="L10" s="10">
        <v>3425198.52</v>
      </c>
      <c r="M10" s="10" t="s">
        <v>56</v>
      </c>
      <c r="N10" s="10" t="s">
        <v>56</v>
      </c>
      <c r="O10" s="10">
        <v>0</v>
      </c>
      <c r="P10" s="10">
        <v>0</v>
      </c>
    </row>
    <row r="11" spans="1:16" ht="24.95" customHeight="1" x14ac:dyDescent="0.15">
      <c r="A11" s="7" t="s">
        <v>57</v>
      </c>
      <c r="B11" s="6" t="s">
        <v>58</v>
      </c>
      <c r="C11" s="6" t="s">
        <v>55</v>
      </c>
      <c r="D11" s="10">
        <v>0</v>
      </c>
      <c r="E11" s="10">
        <v>0</v>
      </c>
      <c r="F11" s="10" t="s">
        <v>56</v>
      </c>
      <c r="G11" s="10">
        <v>0</v>
      </c>
      <c r="H11" s="10" t="s">
        <v>56</v>
      </c>
      <c r="I11" s="10" t="s">
        <v>56</v>
      </c>
      <c r="J11" s="10" t="s">
        <v>56</v>
      </c>
      <c r="K11" s="10" t="s">
        <v>56</v>
      </c>
      <c r="L11" s="10">
        <v>0</v>
      </c>
      <c r="M11" s="10" t="s">
        <v>56</v>
      </c>
      <c r="N11" s="10" t="s">
        <v>56</v>
      </c>
      <c r="O11" s="10">
        <v>0</v>
      </c>
      <c r="P11" s="10">
        <v>0</v>
      </c>
    </row>
    <row r="12" spans="1:16" ht="24.95" customHeight="1" x14ac:dyDescent="0.15">
      <c r="A12" s="7" t="s">
        <v>59</v>
      </c>
      <c r="B12" s="6" t="s">
        <v>60</v>
      </c>
      <c r="C12" s="6"/>
      <c r="D12" s="10">
        <v>215414690.09</v>
      </c>
      <c r="E12" s="10">
        <v>143859624.06999999</v>
      </c>
      <c r="F12" s="10" t="s">
        <v>56</v>
      </c>
      <c r="G12" s="10">
        <v>53211502.369999997</v>
      </c>
      <c r="H12" s="10" t="s">
        <v>56</v>
      </c>
      <c r="I12" s="10" t="s">
        <v>56</v>
      </c>
      <c r="J12" s="10" t="s">
        <v>56</v>
      </c>
      <c r="K12" s="10" t="s">
        <v>56</v>
      </c>
      <c r="L12" s="10">
        <v>18343563.649999999</v>
      </c>
      <c r="M12" s="10" t="s">
        <v>56</v>
      </c>
      <c r="N12" s="10" t="s">
        <v>56</v>
      </c>
      <c r="O12" s="10">
        <v>162047187.72</v>
      </c>
      <c r="P12" s="10">
        <v>162047187.72</v>
      </c>
    </row>
    <row r="13" spans="1:16" ht="38.1" customHeight="1" x14ac:dyDescent="0.15">
      <c r="A13" s="7" t="s">
        <v>61</v>
      </c>
      <c r="B13" s="6" t="s">
        <v>62</v>
      </c>
      <c r="C13" s="6" t="s">
        <v>63</v>
      </c>
      <c r="D13" s="10">
        <v>0</v>
      </c>
      <c r="E13" s="10" t="s">
        <v>56</v>
      </c>
      <c r="F13" s="10" t="s">
        <v>56</v>
      </c>
      <c r="G13" s="10" t="s">
        <v>56</v>
      </c>
      <c r="H13" s="10" t="s">
        <v>56</v>
      </c>
      <c r="I13" s="10" t="s">
        <v>56</v>
      </c>
      <c r="J13" s="10" t="s">
        <v>56</v>
      </c>
      <c r="K13" s="10" t="s">
        <v>56</v>
      </c>
      <c r="L13" s="10" t="s">
        <v>56</v>
      </c>
      <c r="M13" s="10" t="s">
        <v>56</v>
      </c>
      <c r="N13" s="10" t="s">
        <v>56</v>
      </c>
      <c r="O13" s="10">
        <v>0</v>
      </c>
      <c r="P13" s="10">
        <v>0</v>
      </c>
    </row>
    <row r="14" spans="1:16" ht="24.95" customHeight="1" x14ac:dyDescent="0.15">
      <c r="A14" s="7" t="s">
        <v>64</v>
      </c>
      <c r="B14" s="6" t="s">
        <v>65</v>
      </c>
      <c r="C14" s="6" t="s">
        <v>63</v>
      </c>
      <c r="D14" s="10">
        <v>0</v>
      </c>
      <c r="E14" s="10" t="s">
        <v>56</v>
      </c>
      <c r="F14" s="10" t="s">
        <v>56</v>
      </c>
      <c r="G14" s="10" t="s">
        <v>56</v>
      </c>
      <c r="H14" s="10" t="s">
        <v>56</v>
      </c>
      <c r="I14" s="10" t="s">
        <v>56</v>
      </c>
      <c r="J14" s="10" t="s">
        <v>56</v>
      </c>
      <c r="K14" s="10" t="s">
        <v>56</v>
      </c>
      <c r="L14" s="10" t="s">
        <v>56</v>
      </c>
      <c r="M14" s="10" t="s">
        <v>56</v>
      </c>
      <c r="N14" s="10" t="s">
        <v>56</v>
      </c>
      <c r="O14" s="10">
        <v>0</v>
      </c>
      <c r="P14" s="10">
        <v>0</v>
      </c>
    </row>
    <row r="15" spans="1:16" ht="24.95" customHeight="1" x14ac:dyDescent="0.15">
      <c r="A15" s="7" t="s">
        <v>67</v>
      </c>
      <c r="B15" s="6" t="s">
        <v>68</v>
      </c>
      <c r="C15" s="6" t="s">
        <v>63</v>
      </c>
      <c r="D15" s="10">
        <v>0</v>
      </c>
      <c r="E15" s="10" t="s">
        <v>56</v>
      </c>
      <c r="F15" s="10" t="s">
        <v>56</v>
      </c>
      <c r="G15" s="10" t="s">
        <v>56</v>
      </c>
      <c r="H15" s="10" t="s">
        <v>56</v>
      </c>
      <c r="I15" s="10" t="s">
        <v>56</v>
      </c>
      <c r="J15" s="10" t="s">
        <v>56</v>
      </c>
      <c r="K15" s="10" t="s">
        <v>56</v>
      </c>
      <c r="L15" s="10" t="s">
        <v>56</v>
      </c>
      <c r="M15" s="10" t="s">
        <v>56</v>
      </c>
      <c r="N15" s="10" t="s">
        <v>56</v>
      </c>
      <c r="O15" s="10">
        <v>0</v>
      </c>
      <c r="P15" s="10">
        <v>0</v>
      </c>
    </row>
    <row r="16" spans="1:16" ht="50.1" customHeight="1" x14ac:dyDescent="0.15">
      <c r="A16" s="7" t="s">
        <v>70</v>
      </c>
      <c r="B16" s="6" t="s">
        <v>71</v>
      </c>
      <c r="C16" s="6" t="s">
        <v>72</v>
      </c>
      <c r="D16" s="10">
        <v>161997187.72</v>
      </c>
      <c r="E16" s="10">
        <v>143859624.06999999</v>
      </c>
      <c r="F16" s="10" t="s">
        <v>56</v>
      </c>
      <c r="G16" s="10" t="s">
        <v>56</v>
      </c>
      <c r="H16" s="10" t="s">
        <v>56</v>
      </c>
      <c r="I16" s="10" t="s">
        <v>56</v>
      </c>
      <c r="J16" s="10" t="s">
        <v>56</v>
      </c>
      <c r="K16" s="10" t="s">
        <v>56</v>
      </c>
      <c r="L16" s="10">
        <v>18137563.649999999</v>
      </c>
      <c r="M16" s="10" t="s">
        <v>56</v>
      </c>
      <c r="N16" s="10" t="s">
        <v>56</v>
      </c>
      <c r="O16" s="10">
        <v>161997187.72</v>
      </c>
      <c r="P16" s="10">
        <v>161997187.72</v>
      </c>
    </row>
    <row r="17" spans="1:16" ht="87.95" customHeight="1" x14ac:dyDescent="0.15">
      <c r="A17" s="7" t="s">
        <v>73</v>
      </c>
      <c r="B17" s="6" t="s">
        <v>74</v>
      </c>
      <c r="C17" s="6" t="s">
        <v>72</v>
      </c>
      <c r="D17" s="10">
        <v>143859624.06999999</v>
      </c>
      <c r="E17" s="10">
        <v>143859624.06999999</v>
      </c>
      <c r="F17" s="10" t="s">
        <v>56</v>
      </c>
      <c r="G17" s="10" t="s">
        <v>56</v>
      </c>
      <c r="H17" s="10" t="s">
        <v>56</v>
      </c>
      <c r="I17" s="10" t="s">
        <v>56</v>
      </c>
      <c r="J17" s="10" t="s">
        <v>56</v>
      </c>
      <c r="K17" s="10" t="s">
        <v>56</v>
      </c>
      <c r="L17" s="10" t="s">
        <v>56</v>
      </c>
      <c r="M17" s="10" t="s">
        <v>56</v>
      </c>
      <c r="N17" s="10" t="s">
        <v>56</v>
      </c>
      <c r="O17" s="10">
        <v>143859624.06999999</v>
      </c>
      <c r="P17" s="10">
        <v>143859624.06999999</v>
      </c>
    </row>
    <row r="18" spans="1:16" ht="50.1" customHeight="1" x14ac:dyDescent="0.15">
      <c r="A18" s="7" t="s">
        <v>76</v>
      </c>
      <c r="B18" s="6" t="s">
        <v>77</v>
      </c>
      <c r="C18" s="6" t="s">
        <v>72</v>
      </c>
      <c r="D18" s="10">
        <v>0</v>
      </c>
      <c r="E18" s="10" t="s">
        <v>56</v>
      </c>
      <c r="F18" s="10" t="s">
        <v>56</v>
      </c>
      <c r="G18" s="10" t="s">
        <v>56</v>
      </c>
      <c r="H18" s="10" t="s">
        <v>56</v>
      </c>
      <c r="I18" s="10" t="s">
        <v>56</v>
      </c>
      <c r="J18" s="10" t="s">
        <v>56</v>
      </c>
      <c r="K18" s="10" t="s">
        <v>56</v>
      </c>
      <c r="L18" s="10" t="s">
        <v>56</v>
      </c>
      <c r="M18" s="10" t="s">
        <v>56</v>
      </c>
      <c r="N18" s="10" t="s">
        <v>56</v>
      </c>
      <c r="O18" s="10">
        <v>0</v>
      </c>
      <c r="P18" s="10">
        <v>0</v>
      </c>
    </row>
    <row r="19" spans="1:16" ht="50.1" customHeight="1" x14ac:dyDescent="0.15">
      <c r="A19" s="7" t="s">
        <v>79</v>
      </c>
      <c r="B19" s="6" t="s">
        <v>80</v>
      </c>
      <c r="C19" s="6" t="s">
        <v>81</v>
      </c>
      <c r="D19" s="10">
        <v>50000</v>
      </c>
      <c r="E19" s="10" t="s">
        <v>56</v>
      </c>
      <c r="F19" s="10" t="s">
        <v>56</v>
      </c>
      <c r="G19" s="10" t="s">
        <v>56</v>
      </c>
      <c r="H19" s="10" t="s">
        <v>56</v>
      </c>
      <c r="I19" s="10" t="s">
        <v>56</v>
      </c>
      <c r="J19" s="10" t="s">
        <v>56</v>
      </c>
      <c r="K19" s="10" t="s">
        <v>56</v>
      </c>
      <c r="L19" s="10">
        <v>50000</v>
      </c>
      <c r="M19" s="10" t="s">
        <v>56</v>
      </c>
      <c r="N19" s="10" t="s">
        <v>56</v>
      </c>
      <c r="O19" s="10">
        <v>50000</v>
      </c>
      <c r="P19" s="10">
        <v>50000</v>
      </c>
    </row>
    <row r="20" spans="1:16" ht="38.1" customHeight="1" x14ac:dyDescent="0.15">
      <c r="A20" s="7" t="s">
        <v>82</v>
      </c>
      <c r="B20" s="6" t="s">
        <v>83</v>
      </c>
      <c r="C20" s="6" t="s">
        <v>81</v>
      </c>
      <c r="D20" s="10">
        <v>50000</v>
      </c>
      <c r="E20" s="10" t="s">
        <v>56</v>
      </c>
      <c r="F20" s="10" t="s">
        <v>56</v>
      </c>
      <c r="G20" s="10" t="s">
        <v>56</v>
      </c>
      <c r="H20" s="10" t="s">
        <v>56</v>
      </c>
      <c r="I20" s="10" t="s">
        <v>56</v>
      </c>
      <c r="J20" s="10" t="s">
        <v>56</v>
      </c>
      <c r="K20" s="10" t="s">
        <v>56</v>
      </c>
      <c r="L20" s="10">
        <v>50000</v>
      </c>
      <c r="M20" s="10" t="s">
        <v>56</v>
      </c>
      <c r="N20" s="10" t="s">
        <v>56</v>
      </c>
      <c r="O20" s="10">
        <v>50000</v>
      </c>
      <c r="P20" s="10">
        <v>50000</v>
      </c>
    </row>
    <row r="21" spans="1:16" ht="24.95" customHeight="1" x14ac:dyDescent="0.15">
      <c r="A21" s="7" t="s">
        <v>85</v>
      </c>
      <c r="B21" s="6" t="s">
        <v>86</v>
      </c>
      <c r="C21" s="6" t="s">
        <v>87</v>
      </c>
      <c r="D21" s="10">
        <v>53367502.369999997</v>
      </c>
      <c r="E21" s="10" t="s">
        <v>56</v>
      </c>
      <c r="F21" s="10" t="s">
        <v>56</v>
      </c>
      <c r="G21" s="10">
        <v>53211502.369999997</v>
      </c>
      <c r="H21" s="10" t="s">
        <v>56</v>
      </c>
      <c r="I21" s="10" t="s">
        <v>56</v>
      </c>
      <c r="J21" s="10" t="s">
        <v>56</v>
      </c>
      <c r="K21" s="10" t="s">
        <v>56</v>
      </c>
      <c r="L21" s="10">
        <v>156000</v>
      </c>
      <c r="M21" s="10" t="s">
        <v>56</v>
      </c>
      <c r="N21" s="10" t="s">
        <v>56</v>
      </c>
      <c r="O21" s="10">
        <v>0</v>
      </c>
      <c r="P21" s="10">
        <v>0</v>
      </c>
    </row>
    <row r="22" spans="1:16" ht="38.1" customHeight="1" x14ac:dyDescent="0.15">
      <c r="A22" s="7" t="s">
        <v>88</v>
      </c>
      <c r="B22" s="6" t="s">
        <v>89</v>
      </c>
      <c r="C22" s="6" t="s">
        <v>87</v>
      </c>
      <c r="D22" s="10">
        <v>53211502.369999997</v>
      </c>
      <c r="E22" s="10" t="s">
        <v>56</v>
      </c>
      <c r="F22" s="10" t="s">
        <v>56</v>
      </c>
      <c r="G22" s="10">
        <v>53211502.369999997</v>
      </c>
      <c r="H22" s="10" t="s">
        <v>56</v>
      </c>
      <c r="I22" s="10" t="s">
        <v>56</v>
      </c>
      <c r="J22" s="10" t="s">
        <v>56</v>
      </c>
      <c r="K22" s="10" t="s">
        <v>56</v>
      </c>
      <c r="L22" s="10" t="s">
        <v>56</v>
      </c>
      <c r="M22" s="10" t="s">
        <v>56</v>
      </c>
      <c r="N22" s="10" t="s">
        <v>56</v>
      </c>
      <c r="O22" s="10">
        <v>0</v>
      </c>
      <c r="P22" s="10">
        <v>0</v>
      </c>
    </row>
    <row r="23" spans="1:16" ht="24.95" customHeight="1" x14ac:dyDescent="0.15">
      <c r="A23" s="7" t="s">
        <v>90</v>
      </c>
      <c r="B23" s="6" t="s">
        <v>91</v>
      </c>
      <c r="C23" s="6" t="s">
        <v>87</v>
      </c>
      <c r="D23" s="10">
        <v>0</v>
      </c>
      <c r="E23" s="10" t="s">
        <v>56</v>
      </c>
      <c r="F23" s="10" t="s">
        <v>56</v>
      </c>
      <c r="G23" s="10" t="s">
        <v>56</v>
      </c>
      <c r="H23" s="10" t="s">
        <v>56</v>
      </c>
      <c r="I23" s="10" t="s">
        <v>56</v>
      </c>
      <c r="J23" s="10" t="s">
        <v>56</v>
      </c>
      <c r="K23" s="10" t="s">
        <v>56</v>
      </c>
      <c r="L23" s="10" t="s">
        <v>56</v>
      </c>
      <c r="M23" s="10" t="s">
        <v>56</v>
      </c>
      <c r="N23" s="10" t="s">
        <v>56</v>
      </c>
      <c r="O23" s="10">
        <v>0</v>
      </c>
      <c r="P23" s="10">
        <v>0</v>
      </c>
    </row>
    <row r="24" spans="1:16" ht="24.95" customHeight="1" x14ac:dyDescent="0.15">
      <c r="A24" s="7" t="s">
        <v>92</v>
      </c>
      <c r="B24" s="6" t="s">
        <v>93</v>
      </c>
      <c r="C24" s="6" t="s">
        <v>87</v>
      </c>
      <c r="D24" s="10">
        <v>156000</v>
      </c>
      <c r="E24" s="10" t="s">
        <v>56</v>
      </c>
      <c r="F24" s="10" t="s">
        <v>56</v>
      </c>
      <c r="G24" s="10" t="s">
        <v>56</v>
      </c>
      <c r="H24" s="10" t="s">
        <v>56</v>
      </c>
      <c r="I24" s="10" t="s">
        <v>56</v>
      </c>
      <c r="J24" s="10" t="s">
        <v>56</v>
      </c>
      <c r="K24" s="10" t="s">
        <v>56</v>
      </c>
      <c r="L24" s="10">
        <v>156000</v>
      </c>
      <c r="M24" s="10" t="s">
        <v>56</v>
      </c>
      <c r="N24" s="10" t="s">
        <v>56</v>
      </c>
      <c r="O24" s="10">
        <v>0</v>
      </c>
      <c r="P24" s="10">
        <v>0</v>
      </c>
    </row>
    <row r="25" spans="1:16" ht="24.95" customHeight="1" x14ac:dyDescent="0.15">
      <c r="A25" s="7" t="s">
        <v>94</v>
      </c>
      <c r="B25" s="6" t="s">
        <v>95</v>
      </c>
      <c r="C25" s="6" t="s">
        <v>87</v>
      </c>
      <c r="D25" s="10">
        <v>0</v>
      </c>
      <c r="E25" s="10" t="s">
        <v>56</v>
      </c>
      <c r="F25" s="10" t="s">
        <v>56</v>
      </c>
      <c r="G25" s="10" t="s">
        <v>56</v>
      </c>
      <c r="H25" s="10" t="s">
        <v>56</v>
      </c>
      <c r="I25" s="10" t="s">
        <v>56</v>
      </c>
      <c r="J25" s="10" t="s">
        <v>56</v>
      </c>
      <c r="K25" s="10" t="s">
        <v>56</v>
      </c>
      <c r="L25" s="10" t="s">
        <v>56</v>
      </c>
      <c r="M25" s="10" t="s">
        <v>56</v>
      </c>
      <c r="N25" s="10" t="s">
        <v>56</v>
      </c>
      <c r="O25" s="10">
        <v>0</v>
      </c>
      <c r="P25" s="10">
        <v>0</v>
      </c>
    </row>
    <row r="26" spans="1:16" ht="24.95" customHeight="1" x14ac:dyDescent="0.15">
      <c r="A26" s="7" t="s">
        <v>96</v>
      </c>
      <c r="B26" s="6" t="s">
        <v>97</v>
      </c>
      <c r="C26" s="6" t="s">
        <v>98</v>
      </c>
      <c r="D26" s="10">
        <v>0</v>
      </c>
      <c r="E26" s="10" t="s">
        <v>56</v>
      </c>
      <c r="F26" s="10" t="s">
        <v>56</v>
      </c>
      <c r="G26" s="10" t="s">
        <v>56</v>
      </c>
      <c r="H26" s="10" t="s">
        <v>56</v>
      </c>
      <c r="I26" s="10" t="s">
        <v>56</v>
      </c>
      <c r="J26" s="10" t="s">
        <v>56</v>
      </c>
      <c r="K26" s="10" t="s">
        <v>56</v>
      </c>
      <c r="L26" s="10" t="s">
        <v>56</v>
      </c>
      <c r="M26" s="10" t="s">
        <v>56</v>
      </c>
      <c r="N26" s="10" t="s">
        <v>56</v>
      </c>
      <c r="O26" s="10">
        <v>0</v>
      </c>
      <c r="P26" s="10">
        <v>0</v>
      </c>
    </row>
    <row r="27" spans="1:16" ht="24.95" customHeight="1" x14ac:dyDescent="0.15">
      <c r="A27" s="7" t="s">
        <v>99</v>
      </c>
      <c r="B27" s="6" t="s">
        <v>100</v>
      </c>
      <c r="C27" s="6" t="s">
        <v>98</v>
      </c>
      <c r="D27" s="10">
        <v>0</v>
      </c>
      <c r="E27" s="10" t="s">
        <v>56</v>
      </c>
      <c r="F27" s="10" t="s">
        <v>56</v>
      </c>
      <c r="G27" s="10" t="s">
        <v>56</v>
      </c>
      <c r="H27" s="10" t="s">
        <v>56</v>
      </c>
      <c r="I27" s="10" t="s">
        <v>56</v>
      </c>
      <c r="J27" s="10" t="s">
        <v>56</v>
      </c>
      <c r="K27" s="10" t="s">
        <v>56</v>
      </c>
      <c r="L27" s="10" t="s">
        <v>56</v>
      </c>
      <c r="M27" s="10" t="s">
        <v>56</v>
      </c>
      <c r="N27" s="10" t="s">
        <v>56</v>
      </c>
      <c r="O27" s="10">
        <v>0</v>
      </c>
      <c r="P27" s="10">
        <v>0</v>
      </c>
    </row>
    <row r="28" spans="1:16" ht="24.95" customHeight="1" x14ac:dyDescent="0.15">
      <c r="A28" s="7" t="s">
        <v>101</v>
      </c>
      <c r="B28" s="6" t="s">
        <v>102</v>
      </c>
      <c r="C28" s="6" t="s">
        <v>55</v>
      </c>
      <c r="D28" s="10">
        <v>0</v>
      </c>
      <c r="E28" s="10" t="s">
        <v>56</v>
      </c>
      <c r="F28" s="10" t="s">
        <v>56</v>
      </c>
      <c r="G28" s="10" t="s">
        <v>56</v>
      </c>
      <c r="H28" s="10" t="s">
        <v>56</v>
      </c>
      <c r="I28" s="10" t="s">
        <v>56</v>
      </c>
      <c r="J28" s="10" t="s">
        <v>56</v>
      </c>
      <c r="K28" s="10" t="s">
        <v>56</v>
      </c>
      <c r="L28" s="10" t="s">
        <v>56</v>
      </c>
      <c r="M28" s="10" t="s">
        <v>56</v>
      </c>
      <c r="N28" s="10" t="s">
        <v>56</v>
      </c>
      <c r="O28" s="10">
        <v>0</v>
      </c>
      <c r="P28" s="10">
        <v>0</v>
      </c>
    </row>
    <row r="29" spans="1:16" ht="24.95" customHeight="1" x14ac:dyDescent="0.15">
      <c r="A29" s="7" t="s">
        <v>103</v>
      </c>
      <c r="B29" s="6" t="s">
        <v>104</v>
      </c>
      <c r="C29" s="6" t="s">
        <v>55</v>
      </c>
      <c r="D29" s="10">
        <v>0</v>
      </c>
      <c r="E29" s="10" t="s">
        <v>56</v>
      </c>
      <c r="F29" s="10" t="s">
        <v>56</v>
      </c>
      <c r="G29" s="10" t="s">
        <v>56</v>
      </c>
      <c r="H29" s="10" t="s">
        <v>56</v>
      </c>
      <c r="I29" s="10" t="s">
        <v>56</v>
      </c>
      <c r="J29" s="10" t="s">
        <v>56</v>
      </c>
      <c r="K29" s="10" t="s">
        <v>56</v>
      </c>
      <c r="L29" s="10" t="s">
        <v>56</v>
      </c>
      <c r="M29" s="10" t="s">
        <v>56</v>
      </c>
      <c r="N29" s="10" t="s">
        <v>56</v>
      </c>
      <c r="O29" s="10">
        <v>0</v>
      </c>
      <c r="P29" s="10">
        <v>0</v>
      </c>
    </row>
    <row r="30" spans="1:16" ht="50.1" customHeight="1" x14ac:dyDescent="0.15">
      <c r="A30" s="7" t="s">
        <v>105</v>
      </c>
      <c r="B30" s="6" t="s">
        <v>106</v>
      </c>
      <c r="C30" s="6" t="s">
        <v>107</v>
      </c>
      <c r="D30" s="10">
        <v>0</v>
      </c>
      <c r="E30" s="10" t="s">
        <v>56</v>
      </c>
      <c r="F30" s="10" t="s">
        <v>56</v>
      </c>
      <c r="G30" s="10" t="s">
        <v>56</v>
      </c>
      <c r="H30" s="10" t="s">
        <v>56</v>
      </c>
      <c r="I30" s="10" t="s">
        <v>56</v>
      </c>
      <c r="J30" s="10" t="s">
        <v>56</v>
      </c>
      <c r="K30" s="10" t="s">
        <v>56</v>
      </c>
      <c r="L30" s="10" t="s">
        <v>56</v>
      </c>
      <c r="M30" s="10" t="s">
        <v>56</v>
      </c>
      <c r="N30" s="10" t="s">
        <v>56</v>
      </c>
      <c r="O30" s="10">
        <v>0</v>
      </c>
      <c r="P30" s="10">
        <v>0</v>
      </c>
    </row>
    <row r="31" spans="1:16" ht="24.95" customHeight="1" x14ac:dyDescent="0.15">
      <c r="A31" s="7" t="s">
        <v>108</v>
      </c>
      <c r="B31" s="6" t="s">
        <v>109</v>
      </c>
      <c r="C31" s="6" t="s">
        <v>55</v>
      </c>
      <c r="D31" s="10">
        <v>220243908.86000001</v>
      </c>
      <c r="E31" s="10">
        <v>145293644.31999999</v>
      </c>
      <c r="F31" s="10" t="s">
        <v>56</v>
      </c>
      <c r="G31" s="10">
        <v>53211502.369999997</v>
      </c>
      <c r="H31" s="10" t="s">
        <v>56</v>
      </c>
      <c r="I31" s="10" t="s">
        <v>56</v>
      </c>
      <c r="J31" s="10" t="s">
        <v>56</v>
      </c>
      <c r="K31" s="10" t="s">
        <v>56</v>
      </c>
      <c r="L31" s="10">
        <v>21738762.170000002</v>
      </c>
      <c r="M31" s="10" t="s">
        <v>56</v>
      </c>
      <c r="N31" s="10" t="s">
        <v>56</v>
      </c>
      <c r="O31" s="10">
        <v>162017187.72</v>
      </c>
      <c r="P31" s="10">
        <v>162017187.72</v>
      </c>
    </row>
    <row r="32" spans="1:16" ht="38.1" customHeight="1" x14ac:dyDescent="0.15">
      <c r="A32" s="7" t="s">
        <v>110</v>
      </c>
      <c r="B32" s="6" t="s">
        <v>111</v>
      </c>
      <c r="C32" s="6" t="s">
        <v>55</v>
      </c>
      <c r="D32" s="10">
        <v>122032942.05</v>
      </c>
      <c r="E32" s="10">
        <v>106975485.31</v>
      </c>
      <c r="F32" s="10" t="s">
        <v>56</v>
      </c>
      <c r="G32" s="10">
        <v>8478356.7400000002</v>
      </c>
      <c r="H32" s="10" t="s">
        <v>56</v>
      </c>
      <c r="I32" s="10" t="s">
        <v>56</v>
      </c>
      <c r="J32" s="10" t="s">
        <v>56</v>
      </c>
      <c r="K32" s="10" t="s">
        <v>56</v>
      </c>
      <c r="L32" s="10">
        <v>6579100</v>
      </c>
      <c r="M32" s="10" t="s">
        <v>56</v>
      </c>
      <c r="N32" s="10" t="s">
        <v>56</v>
      </c>
      <c r="O32" s="10">
        <v>113430565.06</v>
      </c>
      <c r="P32" s="10">
        <v>113430565.06</v>
      </c>
    </row>
    <row r="33" spans="1:16" ht="38.1" customHeight="1" x14ac:dyDescent="0.15">
      <c r="A33" s="7" t="s">
        <v>112</v>
      </c>
      <c r="B33" s="6" t="s">
        <v>113</v>
      </c>
      <c r="C33" s="6" t="s">
        <v>114</v>
      </c>
      <c r="D33" s="10">
        <v>93875917.269999996</v>
      </c>
      <c r="E33" s="10">
        <v>82397122.540000007</v>
      </c>
      <c r="F33" s="10" t="s">
        <v>56</v>
      </c>
      <c r="G33" s="10">
        <v>6511794.7300000004</v>
      </c>
      <c r="H33" s="10" t="s">
        <v>56</v>
      </c>
      <c r="I33" s="10" t="s">
        <v>56</v>
      </c>
      <c r="J33" s="10" t="s">
        <v>56</v>
      </c>
      <c r="K33" s="10" t="s">
        <v>56</v>
      </c>
      <c r="L33" s="10">
        <v>4967000</v>
      </c>
      <c r="M33" s="10" t="s">
        <v>56</v>
      </c>
      <c r="N33" s="10" t="s">
        <v>56</v>
      </c>
      <c r="O33" s="10">
        <v>87364122.540000007</v>
      </c>
      <c r="P33" s="10">
        <v>87364122.540000007</v>
      </c>
    </row>
    <row r="34" spans="1:16" ht="38.1" customHeight="1" x14ac:dyDescent="0.15">
      <c r="A34" s="7" t="s">
        <v>115</v>
      </c>
      <c r="B34" s="6" t="s">
        <v>116</v>
      </c>
      <c r="C34" s="6" t="s">
        <v>114</v>
      </c>
      <c r="D34" s="10">
        <v>93875917.269999996</v>
      </c>
      <c r="E34" s="10">
        <v>82397122.540000007</v>
      </c>
      <c r="F34" s="10" t="s">
        <v>56</v>
      </c>
      <c r="G34" s="10">
        <v>6511794.7300000004</v>
      </c>
      <c r="H34" s="10" t="s">
        <v>56</v>
      </c>
      <c r="I34" s="10" t="s">
        <v>56</v>
      </c>
      <c r="J34" s="10" t="s">
        <v>56</v>
      </c>
      <c r="K34" s="10" t="s">
        <v>56</v>
      </c>
      <c r="L34" s="10">
        <v>4967000</v>
      </c>
      <c r="M34" s="10" t="s">
        <v>56</v>
      </c>
      <c r="N34" s="10" t="s">
        <v>56</v>
      </c>
      <c r="O34" s="10">
        <v>87364122.540000007</v>
      </c>
      <c r="P34" s="10">
        <v>87364122.540000007</v>
      </c>
    </row>
    <row r="35" spans="1:16" ht="38.1" customHeight="1" x14ac:dyDescent="0.15">
      <c r="A35" s="7" t="s">
        <v>118</v>
      </c>
      <c r="B35" s="6" t="s">
        <v>119</v>
      </c>
      <c r="C35" s="6" t="s">
        <v>114</v>
      </c>
      <c r="D35" s="10">
        <v>58731650.32</v>
      </c>
      <c r="E35" s="10">
        <v>52486325.390000001</v>
      </c>
      <c r="F35" s="10" t="s">
        <v>56</v>
      </c>
      <c r="G35" s="10">
        <v>4398508.93</v>
      </c>
      <c r="H35" s="10" t="s">
        <v>56</v>
      </c>
      <c r="I35" s="10" t="s">
        <v>56</v>
      </c>
      <c r="J35" s="10" t="s">
        <v>56</v>
      </c>
      <c r="K35" s="10" t="s">
        <v>56</v>
      </c>
      <c r="L35" s="10">
        <v>1846816</v>
      </c>
      <c r="M35" s="10" t="s">
        <v>56</v>
      </c>
      <c r="N35" s="10" t="s">
        <v>56</v>
      </c>
      <c r="O35" s="10">
        <v>54333141.390000001</v>
      </c>
      <c r="P35" s="10">
        <v>54333141.390000001</v>
      </c>
    </row>
    <row r="36" spans="1:16" ht="24.95" customHeight="1" x14ac:dyDescent="0.15">
      <c r="A36" s="7" t="s">
        <v>120</v>
      </c>
      <c r="B36" s="6" t="s">
        <v>121</v>
      </c>
      <c r="C36" s="6" t="s">
        <v>114</v>
      </c>
      <c r="D36" s="10">
        <v>54521383.579999998</v>
      </c>
      <c r="E36" s="10">
        <v>48898226.18</v>
      </c>
      <c r="F36" s="10" t="s">
        <v>56</v>
      </c>
      <c r="G36" s="10">
        <v>3776341.4</v>
      </c>
      <c r="H36" s="10" t="s">
        <v>56</v>
      </c>
      <c r="I36" s="10" t="s">
        <v>56</v>
      </c>
      <c r="J36" s="10" t="s">
        <v>56</v>
      </c>
      <c r="K36" s="10" t="s">
        <v>56</v>
      </c>
      <c r="L36" s="10">
        <v>1846816</v>
      </c>
      <c r="M36" s="10" t="s">
        <v>56</v>
      </c>
      <c r="N36" s="10" t="s">
        <v>56</v>
      </c>
      <c r="O36" s="10">
        <v>50745042.18</v>
      </c>
      <c r="P36" s="10">
        <v>50745042.18</v>
      </c>
    </row>
    <row r="37" spans="1:16" ht="63" customHeight="1" x14ac:dyDescent="0.15">
      <c r="A37" s="7" t="s">
        <v>122</v>
      </c>
      <c r="B37" s="6" t="s">
        <v>123</v>
      </c>
      <c r="C37" s="6" t="s">
        <v>114</v>
      </c>
      <c r="D37" s="10">
        <v>0</v>
      </c>
      <c r="E37" s="10" t="s">
        <v>56</v>
      </c>
      <c r="F37" s="10" t="s">
        <v>56</v>
      </c>
      <c r="G37" s="10" t="s">
        <v>56</v>
      </c>
      <c r="H37" s="10" t="s">
        <v>56</v>
      </c>
      <c r="I37" s="10" t="s">
        <v>56</v>
      </c>
      <c r="J37" s="10" t="s">
        <v>56</v>
      </c>
      <c r="K37" s="10" t="s">
        <v>56</v>
      </c>
      <c r="L37" s="10" t="s">
        <v>56</v>
      </c>
      <c r="M37" s="10" t="s">
        <v>56</v>
      </c>
      <c r="N37" s="10" t="s">
        <v>56</v>
      </c>
      <c r="O37" s="10">
        <v>0</v>
      </c>
      <c r="P37" s="10">
        <v>0</v>
      </c>
    </row>
    <row r="38" spans="1:16" ht="50.1" customHeight="1" x14ac:dyDescent="0.15">
      <c r="A38" s="7" t="s">
        <v>124</v>
      </c>
      <c r="B38" s="6" t="s">
        <v>125</v>
      </c>
      <c r="C38" s="6" t="s">
        <v>114</v>
      </c>
      <c r="D38" s="10">
        <v>0</v>
      </c>
      <c r="E38" s="10" t="s">
        <v>56</v>
      </c>
      <c r="F38" s="10" t="s">
        <v>56</v>
      </c>
      <c r="G38" s="10" t="s">
        <v>56</v>
      </c>
      <c r="H38" s="10" t="s">
        <v>56</v>
      </c>
      <c r="I38" s="10" t="s">
        <v>56</v>
      </c>
      <c r="J38" s="10" t="s">
        <v>56</v>
      </c>
      <c r="K38" s="10" t="s">
        <v>56</v>
      </c>
      <c r="L38" s="10" t="s">
        <v>56</v>
      </c>
      <c r="M38" s="10" t="s">
        <v>56</v>
      </c>
      <c r="N38" s="10" t="s">
        <v>56</v>
      </c>
      <c r="O38" s="10">
        <v>0</v>
      </c>
      <c r="P38" s="10">
        <v>0</v>
      </c>
    </row>
    <row r="39" spans="1:16" ht="75" customHeight="1" x14ac:dyDescent="0.15">
      <c r="A39" s="7" t="s">
        <v>126</v>
      </c>
      <c r="B39" s="6" t="s">
        <v>127</v>
      </c>
      <c r="C39" s="6" t="s">
        <v>114</v>
      </c>
      <c r="D39" s="10">
        <v>0</v>
      </c>
      <c r="E39" s="10" t="s">
        <v>56</v>
      </c>
      <c r="F39" s="10" t="s">
        <v>56</v>
      </c>
      <c r="G39" s="10" t="s">
        <v>56</v>
      </c>
      <c r="H39" s="10" t="s">
        <v>56</v>
      </c>
      <c r="I39" s="10" t="s">
        <v>56</v>
      </c>
      <c r="J39" s="10" t="s">
        <v>56</v>
      </c>
      <c r="K39" s="10" t="s">
        <v>56</v>
      </c>
      <c r="L39" s="10" t="s">
        <v>56</v>
      </c>
      <c r="M39" s="10" t="s">
        <v>56</v>
      </c>
      <c r="N39" s="10" t="s">
        <v>56</v>
      </c>
      <c r="O39" s="10">
        <v>0</v>
      </c>
      <c r="P39" s="10">
        <v>0</v>
      </c>
    </row>
    <row r="40" spans="1:16" ht="50.1" customHeight="1" x14ac:dyDescent="0.15">
      <c r="A40" s="7" t="s">
        <v>128</v>
      </c>
      <c r="B40" s="6" t="s">
        <v>129</v>
      </c>
      <c r="C40" s="6" t="s">
        <v>114</v>
      </c>
      <c r="D40" s="10">
        <v>54521383.579999998</v>
      </c>
      <c r="E40" s="10">
        <v>48898226.18</v>
      </c>
      <c r="F40" s="10" t="s">
        <v>56</v>
      </c>
      <c r="G40" s="10">
        <v>3776341.4</v>
      </c>
      <c r="H40" s="10" t="s">
        <v>56</v>
      </c>
      <c r="I40" s="10" t="s">
        <v>56</v>
      </c>
      <c r="J40" s="10" t="s">
        <v>56</v>
      </c>
      <c r="K40" s="10" t="s">
        <v>56</v>
      </c>
      <c r="L40" s="10">
        <v>1846816</v>
      </c>
      <c r="M40" s="10" t="s">
        <v>56</v>
      </c>
      <c r="N40" s="10" t="s">
        <v>56</v>
      </c>
      <c r="O40" s="10">
        <v>50745042.18</v>
      </c>
      <c r="P40" s="10">
        <v>50745042.18</v>
      </c>
    </row>
    <row r="41" spans="1:16" ht="50.1" customHeight="1" x14ac:dyDescent="0.15">
      <c r="A41" s="7" t="s">
        <v>130</v>
      </c>
      <c r="B41" s="6" t="s">
        <v>131</v>
      </c>
      <c r="C41" s="6" t="s">
        <v>114</v>
      </c>
      <c r="D41" s="10">
        <v>0</v>
      </c>
      <c r="E41" s="10" t="s">
        <v>56</v>
      </c>
      <c r="F41" s="10" t="s">
        <v>56</v>
      </c>
      <c r="G41" s="10" t="s">
        <v>56</v>
      </c>
      <c r="H41" s="10" t="s">
        <v>56</v>
      </c>
      <c r="I41" s="10" t="s">
        <v>56</v>
      </c>
      <c r="J41" s="10" t="s">
        <v>56</v>
      </c>
      <c r="K41" s="10" t="s">
        <v>56</v>
      </c>
      <c r="L41" s="10" t="s">
        <v>56</v>
      </c>
      <c r="M41" s="10" t="s">
        <v>56</v>
      </c>
      <c r="N41" s="10" t="s">
        <v>56</v>
      </c>
      <c r="O41" s="10">
        <v>0</v>
      </c>
      <c r="P41" s="10">
        <v>0</v>
      </c>
    </row>
    <row r="42" spans="1:16" ht="24.95" customHeight="1" x14ac:dyDescent="0.15">
      <c r="A42" s="7" t="s">
        <v>132</v>
      </c>
      <c r="B42" s="6" t="s">
        <v>133</v>
      </c>
      <c r="C42" s="6" t="s">
        <v>114</v>
      </c>
      <c r="D42" s="10">
        <v>4210266.74</v>
      </c>
      <c r="E42" s="10">
        <v>3588099.21</v>
      </c>
      <c r="F42" s="10" t="s">
        <v>56</v>
      </c>
      <c r="G42" s="10">
        <v>622167.53</v>
      </c>
      <c r="H42" s="10" t="s">
        <v>56</v>
      </c>
      <c r="I42" s="10" t="s">
        <v>56</v>
      </c>
      <c r="J42" s="10" t="s">
        <v>56</v>
      </c>
      <c r="K42" s="10" t="s">
        <v>56</v>
      </c>
      <c r="L42" s="10" t="s">
        <v>56</v>
      </c>
      <c r="M42" s="10" t="s">
        <v>56</v>
      </c>
      <c r="N42" s="10" t="s">
        <v>56</v>
      </c>
      <c r="O42" s="10">
        <v>3588099.21</v>
      </c>
      <c r="P42" s="10">
        <v>3588099.21</v>
      </c>
    </row>
    <row r="43" spans="1:16" ht="24.95" customHeight="1" x14ac:dyDescent="0.15">
      <c r="A43" s="7" t="s">
        <v>134</v>
      </c>
      <c r="B43" s="6" t="s">
        <v>135</v>
      </c>
      <c r="C43" s="6" t="s">
        <v>114</v>
      </c>
      <c r="D43" s="10">
        <v>35144266.950000003</v>
      </c>
      <c r="E43" s="10">
        <v>29910797.149999999</v>
      </c>
      <c r="F43" s="10" t="s">
        <v>56</v>
      </c>
      <c r="G43" s="10">
        <v>2113285.7999999998</v>
      </c>
      <c r="H43" s="10" t="s">
        <v>56</v>
      </c>
      <c r="I43" s="10" t="s">
        <v>56</v>
      </c>
      <c r="J43" s="10" t="s">
        <v>56</v>
      </c>
      <c r="K43" s="10" t="s">
        <v>56</v>
      </c>
      <c r="L43" s="10">
        <v>3120184</v>
      </c>
      <c r="M43" s="10" t="s">
        <v>56</v>
      </c>
      <c r="N43" s="10" t="s">
        <v>56</v>
      </c>
      <c r="O43" s="10">
        <v>33030981.149999999</v>
      </c>
      <c r="P43" s="10">
        <v>33030981.149999999</v>
      </c>
    </row>
    <row r="44" spans="1:16" ht="24.95" customHeight="1" x14ac:dyDescent="0.15">
      <c r="A44" s="7" t="s">
        <v>136</v>
      </c>
      <c r="B44" s="6" t="s">
        <v>137</v>
      </c>
      <c r="C44" s="6" t="s">
        <v>114</v>
      </c>
      <c r="D44" s="10">
        <v>0</v>
      </c>
      <c r="E44" s="10" t="s">
        <v>56</v>
      </c>
      <c r="F44" s="10" t="s">
        <v>56</v>
      </c>
      <c r="G44" s="10" t="s">
        <v>56</v>
      </c>
      <c r="H44" s="10" t="s">
        <v>56</v>
      </c>
      <c r="I44" s="10" t="s">
        <v>56</v>
      </c>
      <c r="J44" s="10" t="s">
        <v>56</v>
      </c>
      <c r="K44" s="10" t="s">
        <v>56</v>
      </c>
      <c r="L44" s="10" t="s">
        <v>56</v>
      </c>
      <c r="M44" s="10" t="s">
        <v>56</v>
      </c>
      <c r="N44" s="10" t="s">
        <v>56</v>
      </c>
      <c r="O44" s="10">
        <v>0</v>
      </c>
      <c r="P44" s="10">
        <v>0</v>
      </c>
    </row>
    <row r="45" spans="1:16" ht="24.95" customHeight="1" x14ac:dyDescent="0.15">
      <c r="A45" s="7" t="s">
        <v>138</v>
      </c>
      <c r="B45" s="6" t="s">
        <v>139</v>
      </c>
      <c r="C45" s="6" t="s">
        <v>114</v>
      </c>
      <c r="D45" s="10">
        <v>17637059.170000002</v>
      </c>
      <c r="E45" s="10">
        <v>13689140.27</v>
      </c>
      <c r="F45" s="10" t="s">
        <v>56</v>
      </c>
      <c r="G45" s="10">
        <v>2113285.7999999998</v>
      </c>
      <c r="H45" s="10" t="s">
        <v>56</v>
      </c>
      <c r="I45" s="10" t="s">
        <v>56</v>
      </c>
      <c r="J45" s="10" t="s">
        <v>56</v>
      </c>
      <c r="K45" s="10" t="s">
        <v>56</v>
      </c>
      <c r="L45" s="10">
        <v>1834633.1</v>
      </c>
      <c r="M45" s="10" t="s">
        <v>56</v>
      </c>
      <c r="N45" s="10" t="s">
        <v>56</v>
      </c>
      <c r="O45" s="10">
        <v>15523773.369999999</v>
      </c>
      <c r="P45" s="10">
        <v>15523773.369999999</v>
      </c>
    </row>
    <row r="46" spans="1:16" ht="24.95" customHeight="1" x14ac:dyDescent="0.15">
      <c r="A46" s="7" t="s">
        <v>140</v>
      </c>
      <c r="B46" s="6" t="s">
        <v>141</v>
      </c>
      <c r="C46" s="6" t="s">
        <v>114</v>
      </c>
      <c r="D46" s="10">
        <v>0</v>
      </c>
      <c r="E46" s="10" t="s">
        <v>56</v>
      </c>
      <c r="F46" s="10" t="s">
        <v>56</v>
      </c>
      <c r="G46" s="10" t="s">
        <v>56</v>
      </c>
      <c r="H46" s="10" t="s">
        <v>56</v>
      </c>
      <c r="I46" s="10" t="s">
        <v>56</v>
      </c>
      <c r="J46" s="10" t="s">
        <v>56</v>
      </c>
      <c r="K46" s="10" t="s">
        <v>56</v>
      </c>
      <c r="L46" s="10" t="s">
        <v>56</v>
      </c>
      <c r="M46" s="10" t="s">
        <v>56</v>
      </c>
      <c r="N46" s="10" t="s">
        <v>56</v>
      </c>
      <c r="O46" s="10">
        <v>0</v>
      </c>
      <c r="P46" s="10">
        <v>0</v>
      </c>
    </row>
    <row r="47" spans="1:16" ht="24.95" customHeight="1" x14ac:dyDescent="0.15">
      <c r="A47" s="7" t="s">
        <v>142</v>
      </c>
      <c r="B47" s="6" t="s">
        <v>143</v>
      </c>
      <c r="C47" s="6" t="s">
        <v>114</v>
      </c>
      <c r="D47" s="10">
        <v>17637059.170000002</v>
      </c>
      <c r="E47" s="10">
        <v>13689140.27</v>
      </c>
      <c r="F47" s="10" t="s">
        <v>56</v>
      </c>
      <c r="G47" s="10">
        <v>2113285.7999999998</v>
      </c>
      <c r="H47" s="10" t="s">
        <v>56</v>
      </c>
      <c r="I47" s="10" t="s">
        <v>56</v>
      </c>
      <c r="J47" s="10" t="s">
        <v>56</v>
      </c>
      <c r="K47" s="10" t="s">
        <v>56</v>
      </c>
      <c r="L47" s="10">
        <v>1834633.1</v>
      </c>
      <c r="M47" s="10" t="s">
        <v>56</v>
      </c>
      <c r="N47" s="10" t="s">
        <v>56</v>
      </c>
      <c r="O47" s="10">
        <v>15523773.369999999</v>
      </c>
      <c r="P47" s="10">
        <v>15523773.369999999</v>
      </c>
    </row>
    <row r="48" spans="1:16" ht="24.95" customHeight="1" x14ac:dyDescent="0.15">
      <c r="A48" s="7" t="s">
        <v>144</v>
      </c>
      <c r="B48" s="6" t="s">
        <v>145</v>
      </c>
      <c r="C48" s="6" t="s">
        <v>114</v>
      </c>
      <c r="D48" s="10">
        <v>6520028.5</v>
      </c>
      <c r="E48" s="10">
        <v>5488578</v>
      </c>
      <c r="F48" s="10" t="s">
        <v>56</v>
      </c>
      <c r="G48" s="10" t="s">
        <v>56</v>
      </c>
      <c r="H48" s="10" t="s">
        <v>56</v>
      </c>
      <c r="I48" s="10" t="s">
        <v>56</v>
      </c>
      <c r="J48" s="10" t="s">
        <v>56</v>
      </c>
      <c r="K48" s="10" t="s">
        <v>56</v>
      </c>
      <c r="L48" s="10">
        <v>1031450.5</v>
      </c>
      <c r="M48" s="10" t="s">
        <v>56</v>
      </c>
      <c r="N48" s="10" t="s">
        <v>56</v>
      </c>
      <c r="O48" s="10">
        <v>6520028.5</v>
      </c>
      <c r="P48" s="10">
        <v>6520028.5</v>
      </c>
    </row>
    <row r="49" spans="1:16" ht="24.95" customHeight="1" x14ac:dyDescent="0.15">
      <c r="A49" s="7" t="s">
        <v>146</v>
      </c>
      <c r="B49" s="6" t="s">
        <v>147</v>
      </c>
      <c r="C49" s="6" t="s">
        <v>114</v>
      </c>
      <c r="D49" s="10">
        <v>9506567.6799999997</v>
      </c>
      <c r="E49" s="10">
        <v>9252467.2799999993</v>
      </c>
      <c r="F49" s="10" t="s">
        <v>56</v>
      </c>
      <c r="G49" s="10" t="s">
        <v>56</v>
      </c>
      <c r="H49" s="10" t="s">
        <v>56</v>
      </c>
      <c r="I49" s="10" t="s">
        <v>56</v>
      </c>
      <c r="J49" s="10" t="s">
        <v>56</v>
      </c>
      <c r="K49" s="10" t="s">
        <v>56</v>
      </c>
      <c r="L49" s="10">
        <v>254100.4</v>
      </c>
      <c r="M49" s="10" t="s">
        <v>56</v>
      </c>
      <c r="N49" s="10" t="s">
        <v>56</v>
      </c>
      <c r="O49" s="10">
        <v>9506567.6799999997</v>
      </c>
      <c r="P49" s="10">
        <v>9506567.6799999997</v>
      </c>
    </row>
    <row r="50" spans="1:16" ht="24.95" customHeight="1" x14ac:dyDescent="0.15">
      <c r="A50" s="7" t="s">
        <v>148</v>
      </c>
      <c r="B50" s="6" t="s">
        <v>149</v>
      </c>
      <c r="C50" s="6" t="s">
        <v>114</v>
      </c>
      <c r="D50" s="10">
        <v>1480611.6</v>
      </c>
      <c r="E50" s="10">
        <v>1480611.6</v>
      </c>
      <c r="F50" s="10" t="s">
        <v>56</v>
      </c>
      <c r="G50" s="10" t="s">
        <v>56</v>
      </c>
      <c r="H50" s="10" t="s">
        <v>56</v>
      </c>
      <c r="I50" s="10" t="s">
        <v>56</v>
      </c>
      <c r="J50" s="10" t="s">
        <v>56</v>
      </c>
      <c r="K50" s="10" t="s">
        <v>56</v>
      </c>
      <c r="L50" s="10" t="s">
        <v>56</v>
      </c>
      <c r="M50" s="10" t="s">
        <v>56</v>
      </c>
      <c r="N50" s="10" t="s">
        <v>56</v>
      </c>
      <c r="O50" s="10">
        <v>1480611.6</v>
      </c>
      <c r="P50" s="10">
        <v>1480611.6</v>
      </c>
    </row>
    <row r="51" spans="1:16" ht="24.95" customHeight="1" x14ac:dyDescent="0.15">
      <c r="A51" s="7" t="s">
        <v>150</v>
      </c>
      <c r="B51" s="6" t="s">
        <v>151</v>
      </c>
      <c r="C51" s="6" t="s">
        <v>114</v>
      </c>
      <c r="D51" s="10">
        <v>0</v>
      </c>
      <c r="E51" s="10" t="s">
        <v>56</v>
      </c>
      <c r="F51" s="10" t="s">
        <v>56</v>
      </c>
      <c r="G51" s="10" t="s">
        <v>56</v>
      </c>
      <c r="H51" s="10" t="s">
        <v>56</v>
      </c>
      <c r="I51" s="10" t="s">
        <v>56</v>
      </c>
      <c r="J51" s="10" t="s">
        <v>56</v>
      </c>
      <c r="K51" s="10" t="s">
        <v>56</v>
      </c>
      <c r="L51" s="10" t="s">
        <v>56</v>
      </c>
      <c r="M51" s="10" t="s">
        <v>56</v>
      </c>
      <c r="N51" s="10" t="s">
        <v>56</v>
      </c>
      <c r="O51" s="10">
        <v>0</v>
      </c>
      <c r="P51" s="10">
        <v>0</v>
      </c>
    </row>
    <row r="52" spans="1:16" ht="50.1" customHeight="1" x14ac:dyDescent="0.15">
      <c r="A52" s="7" t="s">
        <v>153</v>
      </c>
      <c r="B52" s="6" t="s">
        <v>154</v>
      </c>
      <c r="C52" s="6" t="s">
        <v>155</v>
      </c>
      <c r="D52" s="10">
        <v>132000</v>
      </c>
      <c r="E52" s="10">
        <v>12000</v>
      </c>
      <c r="F52" s="10" t="s">
        <v>56</v>
      </c>
      <c r="G52" s="10" t="s">
        <v>56</v>
      </c>
      <c r="H52" s="10" t="s">
        <v>56</v>
      </c>
      <c r="I52" s="10" t="s">
        <v>56</v>
      </c>
      <c r="J52" s="10" t="s">
        <v>56</v>
      </c>
      <c r="K52" s="10" t="s">
        <v>56</v>
      </c>
      <c r="L52" s="10">
        <v>120000</v>
      </c>
      <c r="M52" s="10" t="s">
        <v>56</v>
      </c>
      <c r="N52" s="10" t="s">
        <v>56</v>
      </c>
      <c r="O52" s="10">
        <v>20000</v>
      </c>
      <c r="P52" s="10">
        <v>20000</v>
      </c>
    </row>
    <row r="53" spans="1:16" ht="63" customHeight="1" x14ac:dyDescent="0.15">
      <c r="A53" s="7" t="s">
        <v>156</v>
      </c>
      <c r="B53" s="6" t="s">
        <v>157</v>
      </c>
      <c r="C53" s="6" t="s">
        <v>155</v>
      </c>
      <c r="D53" s="10">
        <v>0</v>
      </c>
      <c r="E53" s="10" t="s">
        <v>56</v>
      </c>
      <c r="F53" s="10" t="s">
        <v>56</v>
      </c>
      <c r="G53" s="10" t="s">
        <v>56</v>
      </c>
      <c r="H53" s="10" t="s">
        <v>56</v>
      </c>
      <c r="I53" s="10" t="s">
        <v>56</v>
      </c>
      <c r="J53" s="10" t="s">
        <v>56</v>
      </c>
      <c r="K53" s="10" t="s">
        <v>56</v>
      </c>
      <c r="L53" s="10" t="s">
        <v>56</v>
      </c>
      <c r="M53" s="10" t="s">
        <v>56</v>
      </c>
      <c r="N53" s="10" t="s">
        <v>56</v>
      </c>
      <c r="O53" s="10">
        <v>0</v>
      </c>
      <c r="P53" s="10">
        <v>0</v>
      </c>
    </row>
    <row r="54" spans="1:16" ht="24.95" customHeight="1" x14ac:dyDescent="0.15">
      <c r="A54" s="7" t="s">
        <v>159</v>
      </c>
      <c r="B54" s="6" t="s">
        <v>160</v>
      </c>
      <c r="C54" s="6" t="s">
        <v>155</v>
      </c>
      <c r="D54" s="10">
        <v>72000</v>
      </c>
      <c r="E54" s="10">
        <v>12000</v>
      </c>
      <c r="F54" s="10" t="s">
        <v>56</v>
      </c>
      <c r="G54" s="10" t="s">
        <v>56</v>
      </c>
      <c r="H54" s="10" t="s">
        <v>56</v>
      </c>
      <c r="I54" s="10" t="s">
        <v>56</v>
      </c>
      <c r="J54" s="10" t="s">
        <v>56</v>
      </c>
      <c r="K54" s="10" t="s">
        <v>56</v>
      </c>
      <c r="L54" s="10">
        <v>60000</v>
      </c>
      <c r="M54" s="10" t="s">
        <v>56</v>
      </c>
      <c r="N54" s="10" t="s">
        <v>56</v>
      </c>
      <c r="O54" s="10">
        <v>20000</v>
      </c>
      <c r="P54" s="10">
        <v>20000</v>
      </c>
    </row>
    <row r="55" spans="1:16" ht="75" customHeight="1" x14ac:dyDescent="0.15">
      <c r="A55" s="7" t="s">
        <v>162</v>
      </c>
      <c r="B55" s="6" t="s">
        <v>163</v>
      </c>
      <c r="C55" s="6" t="s">
        <v>155</v>
      </c>
      <c r="D55" s="10">
        <v>60000</v>
      </c>
      <c r="E55" s="10" t="s">
        <v>56</v>
      </c>
      <c r="F55" s="10" t="s">
        <v>56</v>
      </c>
      <c r="G55" s="10" t="s">
        <v>56</v>
      </c>
      <c r="H55" s="10" t="s">
        <v>56</v>
      </c>
      <c r="I55" s="10" t="s">
        <v>56</v>
      </c>
      <c r="J55" s="10" t="s">
        <v>56</v>
      </c>
      <c r="K55" s="10" t="s">
        <v>56</v>
      </c>
      <c r="L55" s="10">
        <v>60000</v>
      </c>
      <c r="M55" s="10" t="s">
        <v>56</v>
      </c>
      <c r="N55" s="10" t="s">
        <v>56</v>
      </c>
      <c r="O55" s="10">
        <v>0</v>
      </c>
      <c r="P55" s="10">
        <v>0</v>
      </c>
    </row>
    <row r="56" spans="1:16" ht="50.1" customHeight="1" x14ac:dyDescent="0.15">
      <c r="A56" s="7" t="s">
        <v>165</v>
      </c>
      <c r="B56" s="6" t="s">
        <v>166</v>
      </c>
      <c r="C56" s="6" t="s">
        <v>155</v>
      </c>
      <c r="D56" s="10">
        <v>0</v>
      </c>
      <c r="E56" s="10" t="s">
        <v>56</v>
      </c>
      <c r="F56" s="10" t="s">
        <v>56</v>
      </c>
      <c r="G56" s="10" t="s">
        <v>56</v>
      </c>
      <c r="H56" s="10" t="s">
        <v>56</v>
      </c>
      <c r="I56" s="10" t="s">
        <v>56</v>
      </c>
      <c r="J56" s="10" t="s">
        <v>56</v>
      </c>
      <c r="K56" s="10" t="s">
        <v>56</v>
      </c>
      <c r="L56" s="10" t="s">
        <v>56</v>
      </c>
      <c r="M56" s="10" t="s">
        <v>56</v>
      </c>
      <c r="N56" s="10" t="s">
        <v>56</v>
      </c>
      <c r="O56" s="10">
        <v>0</v>
      </c>
      <c r="P56" s="10">
        <v>0</v>
      </c>
    </row>
    <row r="57" spans="1:16" ht="24.95" customHeight="1" x14ac:dyDescent="0.15">
      <c r="A57" s="7" t="s">
        <v>167</v>
      </c>
      <c r="B57" s="6" t="s">
        <v>168</v>
      </c>
      <c r="C57" s="6" t="s">
        <v>155</v>
      </c>
      <c r="D57" s="10">
        <v>0</v>
      </c>
      <c r="E57" s="10" t="s">
        <v>56</v>
      </c>
      <c r="F57" s="10" t="s">
        <v>56</v>
      </c>
      <c r="G57" s="10" t="s">
        <v>56</v>
      </c>
      <c r="H57" s="10" t="s">
        <v>56</v>
      </c>
      <c r="I57" s="10" t="s">
        <v>56</v>
      </c>
      <c r="J57" s="10" t="s">
        <v>56</v>
      </c>
      <c r="K57" s="10" t="s">
        <v>56</v>
      </c>
      <c r="L57" s="10" t="s">
        <v>56</v>
      </c>
      <c r="M57" s="10" t="s">
        <v>56</v>
      </c>
      <c r="N57" s="10" t="s">
        <v>56</v>
      </c>
      <c r="O57" s="10">
        <v>0</v>
      </c>
      <c r="P57" s="10">
        <v>0</v>
      </c>
    </row>
    <row r="58" spans="1:16" ht="50.1" customHeight="1" x14ac:dyDescent="0.15">
      <c r="A58" s="7" t="s">
        <v>170</v>
      </c>
      <c r="B58" s="6" t="s">
        <v>171</v>
      </c>
      <c r="C58" s="6" t="s">
        <v>172</v>
      </c>
      <c r="D58" s="10">
        <v>12020.25</v>
      </c>
      <c r="E58" s="10">
        <v>12020.25</v>
      </c>
      <c r="F58" s="10" t="s">
        <v>56</v>
      </c>
      <c r="G58" s="10" t="s">
        <v>56</v>
      </c>
      <c r="H58" s="10" t="s">
        <v>56</v>
      </c>
      <c r="I58" s="10" t="s">
        <v>56</v>
      </c>
      <c r="J58" s="10" t="s">
        <v>56</v>
      </c>
      <c r="K58" s="10" t="s">
        <v>56</v>
      </c>
      <c r="L58" s="10" t="s">
        <v>56</v>
      </c>
      <c r="M58" s="10" t="s">
        <v>56</v>
      </c>
      <c r="N58" s="10" t="s">
        <v>56</v>
      </c>
      <c r="O58" s="10">
        <v>0</v>
      </c>
      <c r="P58" s="10">
        <v>0</v>
      </c>
    </row>
    <row r="59" spans="1:16" ht="63" customHeight="1" x14ac:dyDescent="0.15">
      <c r="A59" s="7" t="s">
        <v>156</v>
      </c>
      <c r="B59" s="6" t="s">
        <v>173</v>
      </c>
      <c r="C59" s="6" t="s">
        <v>172</v>
      </c>
      <c r="D59" s="10">
        <v>0</v>
      </c>
      <c r="E59" s="10" t="s">
        <v>56</v>
      </c>
      <c r="F59" s="10" t="s">
        <v>56</v>
      </c>
      <c r="G59" s="10" t="s">
        <v>56</v>
      </c>
      <c r="H59" s="10" t="s">
        <v>56</v>
      </c>
      <c r="I59" s="10" t="s">
        <v>56</v>
      </c>
      <c r="J59" s="10" t="s">
        <v>56</v>
      </c>
      <c r="K59" s="10" t="s">
        <v>56</v>
      </c>
      <c r="L59" s="10" t="s">
        <v>56</v>
      </c>
      <c r="M59" s="10" t="s">
        <v>56</v>
      </c>
      <c r="N59" s="10" t="s">
        <v>56</v>
      </c>
      <c r="O59" s="10">
        <v>0</v>
      </c>
      <c r="P59" s="10">
        <v>0</v>
      </c>
    </row>
    <row r="60" spans="1:16" ht="24.95" customHeight="1" x14ac:dyDescent="0.15">
      <c r="A60" s="7" t="s">
        <v>159</v>
      </c>
      <c r="B60" s="6" t="s">
        <v>174</v>
      </c>
      <c r="C60" s="6" t="s">
        <v>172</v>
      </c>
      <c r="D60" s="10">
        <v>4020.25</v>
      </c>
      <c r="E60" s="10">
        <v>4020.25</v>
      </c>
      <c r="F60" s="10" t="s">
        <v>56</v>
      </c>
      <c r="G60" s="10" t="s">
        <v>56</v>
      </c>
      <c r="H60" s="10" t="s">
        <v>56</v>
      </c>
      <c r="I60" s="10" t="s">
        <v>56</v>
      </c>
      <c r="J60" s="10" t="s">
        <v>56</v>
      </c>
      <c r="K60" s="10" t="s">
        <v>56</v>
      </c>
      <c r="L60" s="10" t="s">
        <v>56</v>
      </c>
      <c r="M60" s="10" t="s">
        <v>56</v>
      </c>
      <c r="N60" s="10" t="s">
        <v>56</v>
      </c>
      <c r="O60" s="10">
        <v>0</v>
      </c>
      <c r="P60" s="10">
        <v>0</v>
      </c>
    </row>
    <row r="61" spans="1:16" ht="75" customHeight="1" x14ac:dyDescent="0.15">
      <c r="A61" s="7" t="s">
        <v>162</v>
      </c>
      <c r="B61" s="6" t="s">
        <v>175</v>
      </c>
      <c r="C61" s="6" t="s">
        <v>172</v>
      </c>
      <c r="D61" s="10">
        <v>8000</v>
      </c>
      <c r="E61" s="10">
        <v>8000</v>
      </c>
      <c r="F61" s="10" t="s">
        <v>56</v>
      </c>
      <c r="G61" s="10" t="s">
        <v>56</v>
      </c>
      <c r="H61" s="10" t="s">
        <v>56</v>
      </c>
      <c r="I61" s="10" t="s">
        <v>56</v>
      </c>
      <c r="J61" s="10" t="s">
        <v>56</v>
      </c>
      <c r="K61" s="10" t="s">
        <v>56</v>
      </c>
      <c r="L61" s="10" t="s">
        <v>56</v>
      </c>
      <c r="M61" s="10" t="s">
        <v>56</v>
      </c>
      <c r="N61" s="10" t="s">
        <v>56</v>
      </c>
      <c r="O61" s="10">
        <v>0</v>
      </c>
      <c r="P61" s="10">
        <v>0</v>
      </c>
    </row>
    <row r="62" spans="1:16" ht="50.1" customHeight="1" x14ac:dyDescent="0.15">
      <c r="A62" s="7" t="s">
        <v>165</v>
      </c>
      <c r="B62" s="6" t="s">
        <v>176</v>
      </c>
      <c r="C62" s="6" t="s">
        <v>172</v>
      </c>
      <c r="D62" s="10">
        <v>0</v>
      </c>
      <c r="E62" s="10" t="s">
        <v>56</v>
      </c>
      <c r="F62" s="10" t="s">
        <v>56</v>
      </c>
      <c r="G62" s="10" t="s">
        <v>56</v>
      </c>
      <c r="H62" s="10" t="s">
        <v>56</v>
      </c>
      <c r="I62" s="10" t="s">
        <v>56</v>
      </c>
      <c r="J62" s="10" t="s">
        <v>56</v>
      </c>
      <c r="K62" s="10" t="s">
        <v>56</v>
      </c>
      <c r="L62" s="10" t="s">
        <v>56</v>
      </c>
      <c r="M62" s="10" t="s">
        <v>56</v>
      </c>
      <c r="N62" s="10" t="s">
        <v>56</v>
      </c>
      <c r="O62" s="10">
        <v>0</v>
      </c>
      <c r="P62" s="10">
        <v>0</v>
      </c>
    </row>
    <row r="63" spans="1:16" ht="75" customHeight="1" x14ac:dyDescent="0.15">
      <c r="A63" s="7" t="s">
        <v>177</v>
      </c>
      <c r="B63" s="6" t="s">
        <v>178</v>
      </c>
      <c r="C63" s="6" t="s">
        <v>179</v>
      </c>
      <c r="D63" s="10">
        <v>28013004.530000001</v>
      </c>
      <c r="E63" s="10">
        <v>24554342.52</v>
      </c>
      <c r="F63" s="10" t="s">
        <v>56</v>
      </c>
      <c r="G63" s="10">
        <v>1966562.01</v>
      </c>
      <c r="H63" s="10" t="s">
        <v>56</v>
      </c>
      <c r="I63" s="10" t="s">
        <v>56</v>
      </c>
      <c r="J63" s="10" t="s">
        <v>56</v>
      </c>
      <c r="K63" s="10" t="s">
        <v>56</v>
      </c>
      <c r="L63" s="10">
        <v>1492100</v>
      </c>
      <c r="M63" s="10" t="s">
        <v>56</v>
      </c>
      <c r="N63" s="10" t="s">
        <v>56</v>
      </c>
      <c r="O63" s="10">
        <v>26046442.52</v>
      </c>
      <c r="P63" s="10">
        <v>26046442.52</v>
      </c>
    </row>
    <row r="64" spans="1:16" ht="38.1" customHeight="1" x14ac:dyDescent="0.15">
      <c r="A64" s="7" t="s">
        <v>180</v>
      </c>
      <c r="B64" s="6" t="s">
        <v>181</v>
      </c>
      <c r="C64" s="6" t="s">
        <v>179</v>
      </c>
      <c r="D64" s="10">
        <v>28013004.530000001</v>
      </c>
      <c r="E64" s="10">
        <v>24554342.52</v>
      </c>
      <c r="F64" s="10" t="s">
        <v>56</v>
      </c>
      <c r="G64" s="10">
        <v>1966562.01</v>
      </c>
      <c r="H64" s="10" t="s">
        <v>56</v>
      </c>
      <c r="I64" s="10" t="s">
        <v>56</v>
      </c>
      <c r="J64" s="10" t="s">
        <v>56</v>
      </c>
      <c r="K64" s="10" t="s">
        <v>56</v>
      </c>
      <c r="L64" s="10">
        <v>1492100</v>
      </c>
      <c r="M64" s="10" t="s">
        <v>56</v>
      </c>
      <c r="N64" s="10" t="s">
        <v>56</v>
      </c>
      <c r="O64" s="10">
        <v>26046442.52</v>
      </c>
      <c r="P64" s="10">
        <v>26046442.52</v>
      </c>
    </row>
    <row r="65" spans="1:16" ht="24.95" customHeight="1" x14ac:dyDescent="0.15">
      <c r="A65" s="7" t="s">
        <v>183</v>
      </c>
      <c r="B65" s="6" t="s">
        <v>184</v>
      </c>
      <c r="C65" s="6" t="s">
        <v>179</v>
      </c>
      <c r="D65" s="10">
        <v>0</v>
      </c>
      <c r="E65" s="10" t="s">
        <v>56</v>
      </c>
      <c r="F65" s="10" t="s">
        <v>56</v>
      </c>
      <c r="G65" s="10" t="s">
        <v>56</v>
      </c>
      <c r="H65" s="10" t="s">
        <v>56</v>
      </c>
      <c r="I65" s="10" t="s">
        <v>56</v>
      </c>
      <c r="J65" s="10" t="s">
        <v>56</v>
      </c>
      <c r="K65" s="10" t="s">
        <v>56</v>
      </c>
      <c r="L65" s="10" t="s">
        <v>56</v>
      </c>
      <c r="M65" s="10" t="s">
        <v>56</v>
      </c>
      <c r="N65" s="10" t="s">
        <v>56</v>
      </c>
      <c r="O65" s="10">
        <v>0</v>
      </c>
      <c r="P65" s="10">
        <v>0</v>
      </c>
    </row>
    <row r="66" spans="1:16" ht="24.95" customHeight="1" x14ac:dyDescent="0.15">
      <c r="A66" s="7" t="s">
        <v>185</v>
      </c>
      <c r="B66" s="6" t="s">
        <v>186</v>
      </c>
      <c r="C66" s="6" t="s">
        <v>187</v>
      </c>
      <c r="D66" s="10">
        <v>156000</v>
      </c>
      <c r="E66" s="10" t="s">
        <v>56</v>
      </c>
      <c r="F66" s="10" t="s">
        <v>56</v>
      </c>
      <c r="G66" s="10" t="s">
        <v>56</v>
      </c>
      <c r="H66" s="10" t="s">
        <v>56</v>
      </c>
      <c r="I66" s="10" t="s">
        <v>56</v>
      </c>
      <c r="J66" s="10" t="s">
        <v>56</v>
      </c>
      <c r="K66" s="10" t="s">
        <v>56</v>
      </c>
      <c r="L66" s="10">
        <v>156000</v>
      </c>
      <c r="M66" s="10" t="s">
        <v>56</v>
      </c>
      <c r="N66" s="10" t="s">
        <v>56</v>
      </c>
      <c r="O66" s="10">
        <v>0</v>
      </c>
      <c r="P66" s="10">
        <v>0</v>
      </c>
    </row>
    <row r="67" spans="1:16" ht="63" customHeight="1" x14ac:dyDescent="0.15">
      <c r="A67" s="7" t="s">
        <v>188</v>
      </c>
      <c r="B67" s="6" t="s">
        <v>189</v>
      </c>
      <c r="C67" s="6" t="s">
        <v>190</v>
      </c>
      <c r="D67" s="10">
        <v>0</v>
      </c>
      <c r="E67" s="10" t="s">
        <v>56</v>
      </c>
      <c r="F67" s="10" t="s">
        <v>56</v>
      </c>
      <c r="G67" s="10" t="s">
        <v>56</v>
      </c>
      <c r="H67" s="10" t="s">
        <v>56</v>
      </c>
      <c r="I67" s="10" t="s">
        <v>56</v>
      </c>
      <c r="J67" s="10" t="s">
        <v>56</v>
      </c>
      <c r="K67" s="10" t="s">
        <v>56</v>
      </c>
      <c r="L67" s="10" t="s">
        <v>56</v>
      </c>
      <c r="M67" s="10" t="s">
        <v>56</v>
      </c>
      <c r="N67" s="10" t="s">
        <v>56</v>
      </c>
      <c r="O67" s="10">
        <v>0</v>
      </c>
      <c r="P67" s="10">
        <v>0</v>
      </c>
    </row>
    <row r="68" spans="1:16" ht="63" customHeight="1" x14ac:dyDescent="0.15">
      <c r="A68" s="7" t="s">
        <v>192</v>
      </c>
      <c r="B68" s="6" t="s">
        <v>193</v>
      </c>
      <c r="C68" s="6" t="s">
        <v>194</v>
      </c>
      <c r="D68" s="10">
        <v>0</v>
      </c>
      <c r="E68" s="10" t="s">
        <v>56</v>
      </c>
      <c r="F68" s="10" t="s">
        <v>56</v>
      </c>
      <c r="G68" s="10" t="s">
        <v>56</v>
      </c>
      <c r="H68" s="10" t="s">
        <v>56</v>
      </c>
      <c r="I68" s="10" t="s">
        <v>56</v>
      </c>
      <c r="J68" s="10" t="s">
        <v>56</v>
      </c>
      <c r="K68" s="10" t="s">
        <v>56</v>
      </c>
      <c r="L68" s="10" t="s">
        <v>56</v>
      </c>
      <c r="M68" s="10" t="s">
        <v>56</v>
      </c>
      <c r="N68" s="10" t="s">
        <v>56</v>
      </c>
      <c r="O68" s="10">
        <v>0</v>
      </c>
      <c r="P68" s="10">
        <v>0</v>
      </c>
    </row>
    <row r="69" spans="1:16" ht="50.1" customHeight="1" x14ac:dyDescent="0.15">
      <c r="A69" s="7" t="s">
        <v>195</v>
      </c>
      <c r="B69" s="6" t="s">
        <v>196</v>
      </c>
      <c r="C69" s="6" t="s">
        <v>197</v>
      </c>
      <c r="D69" s="10">
        <v>156000</v>
      </c>
      <c r="E69" s="10" t="s">
        <v>56</v>
      </c>
      <c r="F69" s="10" t="s">
        <v>56</v>
      </c>
      <c r="G69" s="10" t="s">
        <v>56</v>
      </c>
      <c r="H69" s="10" t="s">
        <v>56</v>
      </c>
      <c r="I69" s="10" t="s">
        <v>56</v>
      </c>
      <c r="J69" s="10" t="s">
        <v>56</v>
      </c>
      <c r="K69" s="10" t="s">
        <v>56</v>
      </c>
      <c r="L69" s="10">
        <v>156000</v>
      </c>
      <c r="M69" s="10" t="s">
        <v>56</v>
      </c>
      <c r="N69" s="10" t="s">
        <v>56</v>
      </c>
      <c r="O69" s="10">
        <v>0</v>
      </c>
      <c r="P69" s="10">
        <v>0</v>
      </c>
    </row>
    <row r="70" spans="1:16" ht="24.95" customHeight="1" x14ac:dyDescent="0.15">
      <c r="A70" s="7" t="s">
        <v>198</v>
      </c>
      <c r="B70" s="6" t="s">
        <v>199</v>
      </c>
      <c r="C70" s="6" t="s">
        <v>197</v>
      </c>
      <c r="D70" s="10">
        <v>0</v>
      </c>
      <c r="E70" s="10" t="s">
        <v>56</v>
      </c>
      <c r="F70" s="10" t="s">
        <v>56</v>
      </c>
      <c r="G70" s="10" t="s">
        <v>56</v>
      </c>
      <c r="H70" s="10" t="s">
        <v>56</v>
      </c>
      <c r="I70" s="10" t="s">
        <v>56</v>
      </c>
      <c r="J70" s="10" t="s">
        <v>56</v>
      </c>
      <c r="K70" s="10" t="s">
        <v>56</v>
      </c>
      <c r="L70" s="10" t="s">
        <v>56</v>
      </c>
      <c r="M70" s="10" t="s">
        <v>56</v>
      </c>
      <c r="N70" s="10" t="s">
        <v>56</v>
      </c>
      <c r="O70" s="10">
        <v>0</v>
      </c>
      <c r="P70" s="10">
        <v>0</v>
      </c>
    </row>
    <row r="71" spans="1:16" ht="63" customHeight="1" x14ac:dyDescent="0.15">
      <c r="A71" s="7" t="s">
        <v>201</v>
      </c>
      <c r="B71" s="6" t="s">
        <v>202</v>
      </c>
      <c r="C71" s="6" t="s">
        <v>197</v>
      </c>
      <c r="D71" s="10">
        <v>156000</v>
      </c>
      <c r="E71" s="10" t="s">
        <v>56</v>
      </c>
      <c r="F71" s="10" t="s">
        <v>56</v>
      </c>
      <c r="G71" s="10" t="s">
        <v>56</v>
      </c>
      <c r="H71" s="10" t="s">
        <v>56</v>
      </c>
      <c r="I71" s="10" t="s">
        <v>56</v>
      </c>
      <c r="J71" s="10" t="s">
        <v>56</v>
      </c>
      <c r="K71" s="10" t="s">
        <v>56</v>
      </c>
      <c r="L71" s="10">
        <v>156000</v>
      </c>
      <c r="M71" s="10" t="s">
        <v>56</v>
      </c>
      <c r="N71" s="10" t="s">
        <v>56</v>
      </c>
      <c r="O71" s="10">
        <v>0</v>
      </c>
      <c r="P71" s="10">
        <v>0</v>
      </c>
    </row>
    <row r="72" spans="1:16" ht="99.95" customHeight="1" x14ac:dyDescent="0.15">
      <c r="A72" s="7" t="s">
        <v>204</v>
      </c>
      <c r="B72" s="6" t="s">
        <v>205</v>
      </c>
      <c r="C72" s="6" t="s">
        <v>206</v>
      </c>
      <c r="D72" s="10">
        <v>0</v>
      </c>
      <c r="E72" s="10" t="s">
        <v>56</v>
      </c>
      <c r="F72" s="10" t="s">
        <v>56</v>
      </c>
      <c r="G72" s="10" t="s">
        <v>56</v>
      </c>
      <c r="H72" s="10" t="s">
        <v>56</v>
      </c>
      <c r="I72" s="10" t="s">
        <v>56</v>
      </c>
      <c r="J72" s="10" t="s">
        <v>56</v>
      </c>
      <c r="K72" s="10" t="s">
        <v>56</v>
      </c>
      <c r="L72" s="10" t="s">
        <v>56</v>
      </c>
      <c r="M72" s="10" t="s">
        <v>56</v>
      </c>
      <c r="N72" s="10" t="s">
        <v>56</v>
      </c>
      <c r="O72" s="10">
        <v>0</v>
      </c>
      <c r="P72" s="10">
        <v>0</v>
      </c>
    </row>
    <row r="73" spans="1:16" ht="24.95" customHeight="1" x14ac:dyDescent="0.15">
      <c r="A73" s="7" t="s">
        <v>207</v>
      </c>
      <c r="B73" s="6" t="s">
        <v>208</v>
      </c>
      <c r="C73" s="6" t="s">
        <v>209</v>
      </c>
      <c r="D73" s="10">
        <v>0</v>
      </c>
      <c r="E73" s="10" t="s">
        <v>56</v>
      </c>
      <c r="F73" s="10" t="s">
        <v>56</v>
      </c>
      <c r="G73" s="10" t="s">
        <v>56</v>
      </c>
      <c r="H73" s="10" t="s">
        <v>56</v>
      </c>
      <c r="I73" s="10" t="s">
        <v>56</v>
      </c>
      <c r="J73" s="10" t="s">
        <v>56</v>
      </c>
      <c r="K73" s="10" t="s">
        <v>56</v>
      </c>
      <c r="L73" s="10" t="s">
        <v>56</v>
      </c>
      <c r="M73" s="10" t="s">
        <v>56</v>
      </c>
      <c r="N73" s="10" t="s">
        <v>56</v>
      </c>
      <c r="O73" s="10">
        <v>0</v>
      </c>
      <c r="P73" s="10">
        <v>0</v>
      </c>
    </row>
    <row r="74" spans="1:16" ht="24.95" customHeight="1" x14ac:dyDescent="0.15">
      <c r="A74" s="7" t="s">
        <v>210</v>
      </c>
      <c r="B74" s="6" t="s">
        <v>211</v>
      </c>
      <c r="C74" s="6" t="s">
        <v>212</v>
      </c>
      <c r="D74" s="10">
        <v>2480142</v>
      </c>
      <c r="E74" s="10">
        <v>2401392</v>
      </c>
      <c r="F74" s="10" t="s">
        <v>56</v>
      </c>
      <c r="G74" s="10" t="s">
        <v>56</v>
      </c>
      <c r="H74" s="10" t="s">
        <v>56</v>
      </c>
      <c r="I74" s="10" t="s">
        <v>56</v>
      </c>
      <c r="J74" s="10" t="s">
        <v>56</v>
      </c>
      <c r="K74" s="10" t="s">
        <v>56</v>
      </c>
      <c r="L74" s="10">
        <v>78750</v>
      </c>
      <c r="M74" s="10" t="s">
        <v>56</v>
      </c>
      <c r="N74" s="10" t="s">
        <v>56</v>
      </c>
      <c r="O74" s="10">
        <v>2452392</v>
      </c>
      <c r="P74" s="10">
        <v>2452392</v>
      </c>
    </row>
    <row r="75" spans="1:16" ht="38.1" customHeight="1" x14ac:dyDescent="0.15">
      <c r="A75" s="7" t="s">
        <v>213</v>
      </c>
      <c r="B75" s="6" t="s">
        <v>214</v>
      </c>
      <c r="C75" s="6" t="s">
        <v>215</v>
      </c>
      <c r="D75" s="10">
        <v>2051392</v>
      </c>
      <c r="E75" s="10">
        <v>2051392</v>
      </c>
      <c r="F75" s="10" t="s">
        <v>56</v>
      </c>
      <c r="G75" s="10" t="s">
        <v>56</v>
      </c>
      <c r="H75" s="10" t="s">
        <v>56</v>
      </c>
      <c r="I75" s="10" t="s">
        <v>56</v>
      </c>
      <c r="J75" s="10" t="s">
        <v>56</v>
      </c>
      <c r="K75" s="10" t="s">
        <v>56</v>
      </c>
      <c r="L75" s="10" t="s">
        <v>56</v>
      </c>
      <c r="M75" s="10" t="s">
        <v>56</v>
      </c>
      <c r="N75" s="10" t="s">
        <v>56</v>
      </c>
      <c r="O75" s="10">
        <v>2051392</v>
      </c>
      <c r="P75" s="10">
        <v>2051392</v>
      </c>
    </row>
    <row r="76" spans="1:16" ht="75" customHeight="1" x14ac:dyDescent="0.15">
      <c r="A76" s="7" t="s">
        <v>217</v>
      </c>
      <c r="B76" s="6" t="s">
        <v>218</v>
      </c>
      <c r="C76" s="6" t="s">
        <v>219</v>
      </c>
      <c r="D76" s="10">
        <v>400000</v>
      </c>
      <c r="E76" s="10">
        <v>350000</v>
      </c>
      <c r="F76" s="10" t="s">
        <v>56</v>
      </c>
      <c r="G76" s="10" t="s">
        <v>56</v>
      </c>
      <c r="H76" s="10" t="s">
        <v>56</v>
      </c>
      <c r="I76" s="10" t="s">
        <v>56</v>
      </c>
      <c r="J76" s="10" t="s">
        <v>56</v>
      </c>
      <c r="K76" s="10" t="s">
        <v>56</v>
      </c>
      <c r="L76" s="10">
        <v>50000</v>
      </c>
      <c r="M76" s="10" t="s">
        <v>56</v>
      </c>
      <c r="N76" s="10" t="s">
        <v>56</v>
      </c>
      <c r="O76" s="10">
        <v>400000</v>
      </c>
      <c r="P76" s="10">
        <v>400000</v>
      </c>
    </row>
    <row r="77" spans="1:16" ht="50.1" customHeight="1" x14ac:dyDescent="0.15">
      <c r="A77" s="7" t="s">
        <v>220</v>
      </c>
      <c r="B77" s="6" t="s">
        <v>221</v>
      </c>
      <c r="C77" s="6" t="s">
        <v>222</v>
      </c>
      <c r="D77" s="10">
        <v>28750</v>
      </c>
      <c r="E77" s="10" t="s">
        <v>56</v>
      </c>
      <c r="F77" s="10" t="s">
        <v>56</v>
      </c>
      <c r="G77" s="10" t="s">
        <v>56</v>
      </c>
      <c r="H77" s="10" t="s">
        <v>56</v>
      </c>
      <c r="I77" s="10" t="s">
        <v>56</v>
      </c>
      <c r="J77" s="10" t="s">
        <v>56</v>
      </c>
      <c r="K77" s="10" t="s">
        <v>56</v>
      </c>
      <c r="L77" s="10">
        <v>28750</v>
      </c>
      <c r="M77" s="10" t="s">
        <v>56</v>
      </c>
      <c r="N77" s="10" t="s">
        <v>56</v>
      </c>
      <c r="O77" s="10">
        <v>1000</v>
      </c>
      <c r="P77" s="10">
        <v>1000</v>
      </c>
    </row>
    <row r="78" spans="1:16" ht="24.95" customHeight="1" x14ac:dyDescent="0.15">
      <c r="A78" s="7" t="s">
        <v>223</v>
      </c>
      <c r="B78" s="6" t="s">
        <v>224</v>
      </c>
      <c r="C78" s="6" t="s">
        <v>222</v>
      </c>
      <c r="D78" s="10">
        <v>1000</v>
      </c>
      <c r="E78" s="10" t="s">
        <v>56</v>
      </c>
      <c r="F78" s="10" t="s">
        <v>56</v>
      </c>
      <c r="G78" s="10" t="s">
        <v>56</v>
      </c>
      <c r="H78" s="10" t="s">
        <v>56</v>
      </c>
      <c r="I78" s="10" t="s">
        <v>56</v>
      </c>
      <c r="J78" s="10" t="s">
        <v>56</v>
      </c>
      <c r="K78" s="10" t="s">
        <v>56</v>
      </c>
      <c r="L78" s="10">
        <v>1000</v>
      </c>
      <c r="M78" s="10" t="s">
        <v>56</v>
      </c>
      <c r="N78" s="10" t="s">
        <v>56</v>
      </c>
      <c r="O78" s="10">
        <v>1000</v>
      </c>
      <c r="P78" s="10">
        <v>1000</v>
      </c>
    </row>
    <row r="79" spans="1:16" ht="24.95" customHeight="1" x14ac:dyDescent="0.15">
      <c r="A79" s="7" t="s">
        <v>226</v>
      </c>
      <c r="B79" s="6" t="s">
        <v>227</v>
      </c>
      <c r="C79" s="6" t="s">
        <v>222</v>
      </c>
      <c r="D79" s="10">
        <v>27750</v>
      </c>
      <c r="E79" s="10" t="s">
        <v>56</v>
      </c>
      <c r="F79" s="10" t="s">
        <v>56</v>
      </c>
      <c r="G79" s="10" t="s">
        <v>56</v>
      </c>
      <c r="H79" s="10" t="s">
        <v>56</v>
      </c>
      <c r="I79" s="10" t="s">
        <v>56</v>
      </c>
      <c r="J79" s="10" t="s">
        <v>56</v>
      </c>
      <c r="K79" s="10" t="s">
        <v>56</v>
      </c>
      <c r="L79" s="10">
        <v>27750</v>
      </c>
      <c r="M79" s="10" t="s">
        <v>56</v>
      </c>
      <c r="N79" s="10" t="s">
        <v>56</v>
      </c>
      <c r="O79" s="10">
        <v>0</v>
      </c>
      <c r="P79" s="10">
        <v>0</v>
      </c>
    </row>
    <row r="80" spans="1:16" ht="24.95" customHeight="1" x14ac:dyDescent="0.15">
      <c r="A80" s="7" t="s">
        <v>228</v>
      </c>
      <c r="B80" s="6" t="s">
        <v>229</v>
      </c>
      <c r="C80" s="6" t="s">
        <v>222</v>
      </c>
      <c r="D80" s="10">
        <v>0</v>
      </c>
      <c r="E80" s="10" t="s">
        <v>56</v>
      </c>
      <c r="F80" s="10" t="s">
        <v>56</v>
      </c>
      <c r="G80" s="10" t="s">
        <v>56</v>
      </c>
      <c r="H80" s="10" t="s">
        <v>56</v>
      </c>
      <c r="I80" s="10" t="s">
        <v>56</v>
      </c>
      <c r="J80" s="10" t="s">
        <v>56</v>
      </c>
      <c r="K80" s="10" t="s">
        <v>56</v>
      </c>
      <c r="L80" s="10" t="s">
        <v>56</v>
      </c>
      <c r="M80" s="10" t="s">
        <v>56</v>
      </c>
      <c r="N80" s="10" t="s">
        <v>56</v>
      </c>
      <c r="O80" s="10">
        <v>0</v>
      </c>
      <c r="P80" s="10">
        <v>0</v>
      </c>
    </row>
    <row r="81" spans="1:16" ht="24.95" customHeight="1" x14ac:dyDescent="0.15">
      <c r="A81" s="7" t="s">
        <v>231</v>
      </c>
      <c r="B81" s="6" t="s">
        <v>232</v>
      </c>
      <c r="C81" s="6" t="s">
        <v>55</v>
      </c>
      <c r="D81" s="10">
        <v>0</v>
      </c>
      <c r="E81" s="10" t="s">
        <v>56</v>
      </c>
      <c r="F81" s="10" t="s">
        <v>56</v>
      </c>
      <c r="G81" s="10" t="s">
        <v>56</v>
      </c>
      <c r="H81" s="10" t="s">
        <v>56</v>
      </c>
      <c r="I81" s="10" t="s">
        <v>56</v>
      </c>
      <c r="J81" s="10" t="s">
        <v>56</v>
      </c>
      <c r="K81" s="10" t="s">
        <v>56</v>
      </c>
      <c r="L81" s="10" t="s">
        <v>56</v>
      </c>
      <c r="M81" s="10" t="s">
        <v>56</v>
      </c>
      <c r="N81" s="10" t="s">
        <v>56</v>
      </c>
      <c r="O81" s="10">
        <v>0</v>
      </c>
      <c r="P81" s="10">
        <v>0</v>
      </c>
    </row>
    <row r="82" spans="1:16" ht="38.1" customHeight="1" x14ac:dyDescent="0.15">
      <c r="A82" s="7" t="s">
        <v>233</v>
      </c>
      <c r="B82" s="6" t="s">
        <v>234</v>
      </c>
      <c r="C82" s="6" t="s">
        <v>235</v>
      </c>
      <c r="D82" s="10">
        <v>0</v>
      </c>
      <c r="E82" s="10" t="s">
        <v>56</v>
      </c>
      <c r="F82" s="10" t="s">
        <v>56</v>
      </c>
      <c r="G82" s="10" t="s">
        <v>56</v>
      </c>
      <c r="H82" s="10" t="s">
        <v>56</v>
      </c>
      <c r="I82" s="10" t="s">
        <v>56</v>
      </c>
      <c r="J82" s="10" t="s">
        <v>56</v>
      </c>
      <c r="K82" s="10" t="s">
        <v>56</v>
      </c>
      <c r="L82" s="10" t="s">
        <v>56</v>
      </c>
      <c r="M82" s="10" t="s">
        <v>56</v>
      </c>
      <c r="N82" s="10" t="s">
        <v>56</v>
      </c>
      <c r="O82" s="10">
        <v>0</v>
      </c>
      <c r="P82" s="10">
        <v>0</v>
      </c>
    </row>
    <row r="83" spans="1:16" ht="24.95" customHeight="1" x14ac:dyDescent="0.15">
      <c r="A83" s="7" t="s">
        <v>237</v>
      </c>
      <c r="B83" s="6" t="s">
        <v>238</v>
      </c>
      <c r="C83" s="6" t="s">
        <v>239</v>
      </c>
      <c r="D83" s="10">
        <v>0</v>
      </c>
      <c r="E83" s="10" t="s">
        <v>56</v>
      </c>
      <c r="F83" s="10" t="s">
        <v>56</v>
      </c>
      <c r="G83" s="10" t="s">
        <v>56</v>
      </c>
      <c r="H83" s="10" t="s">
        <v>56</v>
      </c>
      <c r="I83" s="10" t="s">
        <v>56</v>
      </c>
      <c r="J83" s="10" t="s">
        <v>56</v>
      </c>
      <c r="K83" s="10" t="s">
        <v>56</v>
      </c>
      <c r="L83" s="10" t="s">
        <v>56</v>
      </c>
      <c r="M83" s="10" t="s">
        <v>56</v>
      </c>
      <c r="N83" s="10" t="s">
        <v>56</v>
      </c>
      <c r="O83" s="10">
        <v>0</v>
      </c>
      <c r="P83" s="10">
        <v>0</v>
      </c>
    </row>
    <row r="84" spans="1:16" ht="50.1" customHeight="1" x14ac:dyDescent="0.15">
      <c r="A84" s="7" t="s">
        <v>240</v>
      </c>
      <c r="B84" s="6" t="s">
        <v>241</v>
      </c>
      <c r="C84" s="6" t="s">
        <v>242</v>
      </c>
      <c r="D84" s="10">
        <v>0</v>
      </c>
      <c r="E84" s="10" t="s">
        <v>56</v>
      </c>
      <c r="F84" s="10" t="s">
        <v>56</v>
      </c>
      <c r="G84" s="10" t="s">
        <v>56</v>
      </c>
      <c r="H84" s="10" t="s">
        <v>56</v>
      </c>
      <c r="I84" s="10" t="s">
        <v>56</v>
      </c>
      <c r="J84" s="10" t="s">
        <v>56</v>
      </c>
      <c r="K84" s="10" t="s">
        <v>56</v>
      </c>
      <c r="L84" s="10" t="s">
        <v>56</v>
      </c>
      <c r="M84" s="10" t="s">
        <v>56</v>
      </c>
      <c r="N84" s="10" t="s">
        <v>56</v>
      </c>
      <c r="O84" s="10">
        <v>0</v>
      </c>
      <c r="P84" s="10">
        <v>0</v>
      </c>
    </row>
    <row r="85" spans="1:16" ht="50.1" customHeight="1" x14ac:dyDescent="0.15">
      <c r="A85" s="7" t="s">
        <v>244</v>
      </c>
      <c r="B85" s="6" t="s">
        <v>245</v>
      </c>
      <c r="C85" s="6" t="s">
        <v>246</v>
      </c>
      <c r="D85" s="10">
        <v>0</v>
      </c>
      <c r="E85" s="10" t="s">
        <v>56</v>
      </c>
      <c r="F85" s="10" t="s">
        <v>56</v>
      </c>
      <c r="G85" s="10" t="s">
        <v>56</v>
      </c>
      <c r="H85" s="10" t="s">
        <v>56</v>
      </c>
      <c r="I85" s="10" t="s">
        <v>56</v>
      </c>
      <c r="J85" s="10" t="s">
        <v>56</v>
      </c>
      <c r="K85" s="10" t="s">
        <v>56</v>
      </c>
      <c r="L85" s="10" t="s">
        <v>56</v>
      </c>
      <c r="M85" s="10" t="s">
        <v>56</v>
      </c>
      <c r="N85" s="10" t="s">
        <v>56</v>
      </c>
      <c r="O85" s="10">
        <v>0</v>
      </c>
      <c r="P85" s="10">
        <v>0</v>
      </c>
    </row>
    <row r="86" spans="1:16" ht="24.95" customHeight="1" x14ac:dyDescent="0.15">
      <c r="A86" s="7" t="s">
        <v>247</v>
      </c>
      <c r="B86" s="6" t="s">
        <v>248</v>
      </c>
      <c r="C86" s="6" t="s">
        <v>249</v>
      </c>
      <c r="D86" s="10">
        <v>0</v>
      </c>
      <c r="E86" s="10" t="s">
        <v>56</v>
      </c>
      <c r="F86" s="10" t="s">
        <v>56</v>
      </c>
      <c r="G86" s="10" t="s">
        <v>56</v>
      </c>
      <c r="H86" s="10" t="s">
        <v>56</v>
      </c>
      <c r="I86" s="10" t="s">
        <v>56</v>
      </c>
      <c r="J86" s="10" t="s">
        <v>56</v>
      </c>
      <c r="K86" s="10" t="s">
        <v>56</v>
      </c>
      <c r="L86" s="10" t="s">
        <v>56</v>
      </c>
      <c r="M86" s="10" t="s">
        <v>56</v>
      </c>
      <c r="N86" s="10" t="s">
        <v>56</v>
      </c>
      <c r="O86" s="10">
        <v>0</v>
      </c>
      <c r="P86" s="10">
        <v>0</v>
      </c>
    </row>
    <row r="87" spans="1:16" ht="63" customHeight="1" x14ac:dyDescent="0.15">
      <c r="A87" s="7" t="s">
        <v>251</v>
      </c>
      <c r="B87" s="6" t="s">
        <v>252</v>
      </c>
      <c r="C87" s="6" t="s">
        <v>249</v>
      </c>
      <c r="D87" s="10">
        <v>0</v>
      </c>
      <c r="E87" s="10" t="s">
        <v>56</v>
      </c>
      <c r="F87" s="10" t="s">
        <v>56</v>
      </c>
      <c r="G87" s="10" t="s">
        <v>56</v>
      </c>
      <c r="H87" s="10" t="s">
        <v>56</v>
      </c>
      <c r="I87" s="10" t="s">
        <v>56</v>
      </c>
      <c r="J87" s="10" t="s">
        <v>56</v>
      </c>
      <c r="K87" s="10" t="s">
        <v>56</v>
      </c>
      <c r="L87" s="10" t="s">
        <v>56</v>
      </c>
      <c r="M87" s="10" t="s">
        <v>56</v>
      </c>
      <c r="N87" s="10" t="s">
        <v>56</v>
      </c>
      <c r="O87" s="10">
        <v>0</v>
      </c>
      <c r="P87" s="10">
        <v>0</v>
      </c>
    </row>
    <row r="88" spans="1:16" ht="50.1" customHeight="1" x14ac:dyDescent="0.15">
      <c r="A88" s="7" t="s">
        <v>253</v>
      </c>
      <c r="B88" s="6" t="s">
        <v>254</v>
      </c>
      <c r="C88" s="6" t="s">
        <v>249</v>
      </c>
      <c r="D88" s="10">
        <v>0</v>
      </c>
      <c r="E88" s="10" t="s">
        <v>56</v>
      </c>
      <c r="F88" s="10" t="s">
        <v>56</v>
      </c>
      <c r="G88" s="10" t="s">
        <v>56</v>
      </c>
      <c r="H88" s="10" t="s">
        <v>56</v>
      </c>
      <c r="I88" s="10" t="s">
        <v>56</v>
      </c>
      <c r="J88" s="10" t="s">
        <v>56</v>
      </c>
      <c r="K88" s="10" t="s">
        <v>56</v>
      </c>
      <c r="L88" s="10" t="s">
        <v>56</v>
      </c>
      <c r="M88" s="10" t="s">
        <v>56</v>
      </c>
      <c r="N88" s="10" t="s">
        <v>56</v>
      </c>
      <c r="O88" s="10">
        <v>0</v>
      </c>
      <c r="P88" s="10">
        <v>0</v>
      </c>
    </row>
    <row r="89" spans="1:16" ht="75" customHeight="1" x14ac:dyDescent="0.15">
      <c r="A89" s="7" t="s">
        <v>255</v>
      </c>
      <c r="B89" s="6" t="s">
        <v>256</v>
      </c>
      <c r="C89" s="6" t="s">
        <v>257</v>
      </c>
      <c r="D89" s="10">
        <v>0</v>
      </c>
      <c r="E89" s="10" t="s">
        <v>56</v>
      </c>
      <c r="F89" s="10" t="s">
        <v>56</v>
      </c>
      <c r="G89" s="10" t="s">
        <v>56</v>
      </c>
      <c r="H89" s="10" t="s">
        <v>56</v>
      </c>
      <c r="I89" s="10" t="s">
        <v>56</v>
      </c>
      <c r="J89" s="10" t="s">
        <v>56</v>
      </c>
      <c r="K89" s="10" t="s">
        <v>56</v>
      </c>
      <c r="L89" s="10" t="s">
        <v>56</v>
      </c>
      <c r="M89" s="10" t="s">
        <v>56</v>
      </c>
      <c r="N89" s="10" t="s">
        <v>56</v>
      </c>
      <c r="O89" s="10">
        <v>0</v>
      </c>
      <c r="P89" s="10">
        <v>0</v>
      </c>
    </row>
    <row r="90" spans="1:16" ht="63" customHeight="1" x14ac:dyDescent="0.15">
      <c r="A90" s="7" t="s">
        <v>251</v>
      </c>
      <c r="B90" s="6" t="s">
        <v>258</v>
      </c>
      <c r="C90" s="6" t="s">
        <v>257</v>
      </c>
      <c r="D90" s="10">
        <v>0</v>
      </c>
      <c r="E90" s="10" t="s">
        <v>56</v>
      </c>
      <c r="F90" s="10" t="s">
        <v>56</v>
      </c>
      <c r="G90" s="10" t="s">
        <v>56</v>
      </c>
      <c r="H90" s="10" t="s">
        <v>56</v>
      </c>
      <c r="I90" s="10" t="s">
        <v>56</v>
      </c>
      <c r="J90" s="10" t="s">
        <v>56</v>
      </c>
      <c r="K90" s="10" t="s">
        <v>56</v>
      </c>
      <c r="L90" s="10" t="s">
        <v>56</v>
      </c>
      <c r="M90" s="10" t="s">
        <v>56</v>
      </c>
      <c r="N90" s="10" t="s">
        <v>56</v>
      </c>
      <c r="O90" s="10">
        <v>0</v>
      </c>
      <c r="P90" s="10">
        <v>0</v>
      </c>
    </row>
    <row r="91" spans="1:16" ht="50.1" customHeight="1" x14ac:dyDescent="0.15">
      <c r="A91" s="7" t="s">
        <v>253</v>
      </c>
      <c r="B91" s="6" t="s">
        <v>259</v>
      </c>
      <c r="C91" s="6" t="s">
        <v>257</v>
      </c>
      <c r="D91" s="10">
        <v>0</v>
      </c>
      <c r="E91" s="10" t="s">
        <v>56</v>
      </c>
      <c r="F91" s="10" t="s">
        <v>56</v>
      </c>
      <c r="G91" s="10" t="s">
        <v>56</v>
      </c>
      <c r="H91" s="10" t="s">
        <v>56</v>
      </c>
      <c r="I91" s="10" t="s">
        <v>56</v>
      </c>
      <c r="J91" s="10" t="s">
        <v>56</v>
      </c>
      <c r="K91" s="10" t="s">
        <v>56</v>
      </c>
      <c r="L91" s="10" t="s">
        <v>56</v>
      </c>
      <c r="M91" s="10" t="s">
        <v>56</v>
      </c>
      <c r="N91" s="10" t="s">
        <v>56</v>
      </c>
      <c r="O91" s="10">
        <v>0</v>
      </c>
      <c r="P91" s="10">
        <v>0</v>
      </c>
    </row>
    <row r="92" spans="1:16" ht="50.1" customHeight="1" x14ac:dyDescent="0.15">
      <c r="A92" s="7" t="s">
        <v>260</v>
      </c>
      <c r="B92" s="6" t="s">
        <v>261</v>
      </c>
      <c r="C92" s="6" t="s">
        <v>55</v>
      </c>
      <c r="D92" s="10">
        <v>0</v>
      </c>
      <c r="E92" s="10" t="s">
        <v>56</v>
      </c>
      <c r="F92" s="10" t="s">
        <v>56</v>
      </c>
      <c r="G92" s="10" t="s">
        <v>56</v>
      </c>
      <c r="H92" s="10" t="s">
        <v>56</v>
      </c>
      <c r="I92" s="10" t="s">
        <v>56</v>
      </c>
      <c r="J92" s="10" t="s">
        <v>56</v>
      </c>
      <c r="K92" s="10" t="s">
        <v>56</v>
      </c>
      <c r="L92" s="10" t="s">
        <v>56</v>
      </c>
      <c r="M92" s="10" t="s">
        <v>56</v>
      </c>
      <c r="N92" s="10" t="s">
        <v>56</v>
      </c>
      <c r="O92" s="10">
        <v>0</v>
      </c>
      <c r="P92" s="10">
        <v>0</v>
      </c>
    </row>
    <row r="93" spans="1:16" ht="75" customHeight="1" x14ac:dyDescent="0.15">
      <c r="A93" s="7" t="s">
        <v>262</v>
      </c>
      <c r="B93" s="6" t="s">
        <v>263</v>
      </c>
      <c r="C93" s="6" t="s">
        <v>264</v>
      </c>
      <c r="D93" s="10">
        <v>0</v>
      </c>
      <c r="E93" s="10" t="s">
        <v>56</v>
      </c>
      <c r="F93" s="10" t="s">
        <v>56</v>
      </c>
      <c r="G93" s="10" t="s">
        <v>56</v>
      </c>
      <c r="H93" s="10" t="s">
        <v>56</v>
      </c>
      <c r="I93" s="10" t="s">
        <v>56</v>
      </c>
      <c r="J93" s="10" t="s">
        <v>56</v>
      </c>
      <c r="K93" s="10" t="s">
        <v>56</v>
      </c>
      <c r="L93" s="10" t="s">
        <v>56</v>
      </c>
      <c r="M93" s="10" t="s">
        <v>56</v>
      </c>
      <c r="N93" s="10" t="s">
        <v>56</v>
      </c>
      <c r="O93" s="10">
        <v>0</v>
      </c>
      <c r="P93" s="10">
        <v>0</v>
      </c>
    </row>
    <row r="94" spans="1:16" ht="24.95" customHeight="1" x14ac:dyDescent="0.15">
      <c r="A94" s="7" t="s">
        <v>266</v>
      </c>
      <c r="B94" s="6" t="s">
        <v>267</v>
      </c>
      <c r="C94" s="6" t="s">
        <v>55</v>
      </c>
      <c r="D94" s="10">
        <v>95574824.810000002</v>
      </c>
      <c r="E94" s="10">
        <v>35916767.009999998</v>
      </c>
      <c r="F94" s="10" t="s">
        <v>56</v>
      </c>
      <c r="G94" s="10">
        <v>44733145.630000003</v>
      </c>
      <c r="H94" s="10" t="s">
        <v>56</v>
      </c>
      <c r="I94" s="10" t="s">
        <v>56</v>
      </c>
      <c r="J94" s="10" t="s">
        <v>56</v>
      </c>
      <c r="K94" s="10" t="s">
        <v>56</v>
      </c>
      <c r="L94" s="10">
        <v>14924912.17</v>
      </c>
      <c r="M94" s="10" t="s">
        <v>56</v>
      </c>
      <c r="N94" s="10" t="s">
        <v>56</v>
      </c>
      <c r="O94" s="10">
        <v>46134230.659999996</v>
      </c>
      <c r="P94" s="10">
        <v>46134230.659999996</v>
      </c>
    </row>
    <row r="95" spans="1:16" ht="50.1" customHeight="1" x14ac:dyDescent="0.15">
      <c r="A95" s="7" t="s">
        <v>268</v>
      </c>
      <c r="B95" s="6" t="s">
        <v>269</v>
      </c>
      <c r="C95" s="6" t="s">
        <v>236</v>
      </c>
      <c r="D95" s="10">
        <v>0</v>
      </c>
      <c r="E95" s="10" t="s">
        <v>56</v>
      </c>
      <c r="F95" s="10" t="s">
        <v>56</v>
      </c>
      <c r="G95" s="10" t="s">
        <v>56</v>
      </c>
      <c r="H95" s="10" t="s">
        <v>56</v>
      </c>
      <c r="I95" s="10" t="s">
        <v>56</v>
      </c>
      <c r="J95" s="10" t="s">
        <v>56</v>
      </c>
      <c r="K95" s="10" t="s">
        <v>56</v>
      </c>
      <c r="L95" s="10" t="s">
        <v>56</v>
      </c>
      <c r="M95" s="10" t="s">
        <v>56</v>
      </c>
      <c r="N95" s="10" t="s">
        <v>56</v>
      </c>
      <c r="O95" s="10">
        <v>0</v>
      </c>
      <c r="P95" s="10">
        <v>0</v>
      </c>
    </row>
    <row r="96" spans="1:16" ht="50.1" customHeight="1" x14ac:dyDescent="0.15">
      <c r="A96" s="7" t="s">
        <v>270</v>
      </c>
      <c r="B96" s="6" t="s">
        <v>271</v>
      </c>
      <c r="C96" s="6" t="s">
        <v>272</v>
      </c>
      <c r="D96" s="10">
        <v>0</v>
      </c>
      <c r="E96" s="10" t="s">
        <v>56</v>
      </c>
      <c r="F96" s="10" t="s">
        <v>56</v>
      </c>
      <c r="G96" s="10" t="s">
        <v>56</v>
      </c>
      <c r="H96" s="10" t="s">
        <v>56</v>
      </c>
      <c r="I96" s="10" t="s">
        <v>56</v>
      </c>
      <c r="J96" s="10" t="s">
        <v>56</v>
      </c>
      <c r="K96" s="10" t="s">
        <v>56</v>
      </c>
      <c r="L96" s="10" t="s">
        <v>56</v>
      </c>
      <c r="M96" s="10" t="s">
        <v>56</v>
      </c>
      <c r="N96" s="10" t="s">
        <v>56</v>
      </c>
      <c r="O96" s="10">
        <v>0</v>
      </c>
      <c r="P96" s="10">
        <v>0</v>
      </c>
    </row>
    <row r="97" spans="1:16" ht="50.1" customHeight="1" x14ac:dyDescent="0.15">
      <c r="A97" s="7" t="s">
        <v>270</v>
      </c>
      <c r="B97" s="6" t="s">
        <v>273</v>
      </c>
      <c r="C97" s="6" t="s">
        <v>272</v>
      </c>
      <c r="D97" s="10">
        <v>0</v>
      </c>
      <c r="E97" s="10" t="s">
        <v>56</v>
      </c>
      <c r="F97" s="10" t="s">
        <v>56</v>
      </c>
      <c r="G97" s="10" t="s">
        <v>56</v>
      </c>
      <c r="H97" s="10" t="s">
        <v>56</v>
      </c>
      <c r="I97" s="10" t="s">
        <v>56</v>
      </c>
      <c r="J97" s="10" t="s">
        <v>56</v>
      </c>
      <c r="K97" s="10" t="s">
        <v>56</v>
      </c>
      <c r="L97" s="10" t="s">
        <v>56</v>
      </c>
      <c r="M97" s="10" t="s">
        <v>56</v>
      </c>
      <c r="N97" s="10" t="s">
        <v>56</v>
      </c>
      <c r="O97" s="10">
        <v>0</v>
      </c>
      <c r="P97" s="10">
        <v>0</v>
      </c>
    </row>
    <row r="98" spans="1:16" ht="50.1" customHeight="1" x14ac:dyDescent="0.15">
      <c r="A98" s="7" t="s">
        <v>270</v>
      </c>
      <c r="B98" s="6" t="s">
        <v>274</v>
      </c>
      <c r="C98" s="6" t="s">
        <v>272</v>
      </c>
      <c r="D98" s="10">
        <v>0</v>
      </c>
      <c r="E98" s="10" t="s">
        <v>56</v>
      </c>
      <c r="F98" s="10" t="s">
        <v>56</v>
      </c>
      <c r="G98" s="10" t="s">
        <v>56</v>
      </c>
      <c r="H98" s="10" t="s">
        <v>56</v>
      </c>
      <c r="I98" s="10" t="s">
        <v>56</v>
      </c>
      <c r="J98" s="10" t="s">
        <v>56</v>
      </c>
      <c r="K98" s="10" t="s">
        <v>56</v>
      </c>
      <c r="L98" s="10" t="s">
        <v>56</v>
      </c>
      <c r="M98" s="10" t="s">
        <v>56</v>
      </c>
      <c r="N98" s="10" t="s">
        <v>56</v>
      </c>
      <c r="O98" s="10">
        <v>0</v>
      </c>
      <c r="P98" s="10">
        <v>0</v>
      </c>
    </row>
    <row r="99" spans="1:16" ht="50.1" customHeight="1" x14ac:dyDescent="0.15">
      <c r="A99" s="7" t="s">
        <v>270</v>
      </c>
      <c r="B99" s="6" t="s">
        <v>276</v>
      </c>
      <c r="C99" s="6" t="s">
        <v>272</v>
      </c>
      <c r="D99" s="10">
        <v>0</v>
      </c>
      <c r="E99" s="10" t="s">
        <v>56</v>
      </c>
      <c r="F99" s="10" t="s">
        <v>56</v>
      </c>
      <c r="G99" s="10" t="s">
        <v>56</v>
      </c>
      <c r="H99" s="10" t="s">
        <v>56</v>
      </c>
      <c r="I99" s="10" t="s">
        <v>56</v>
      </c>
      <c r="J99" s="10" t="s">
        <v>56</v>
      </c>
      <c r="K99" s="10" t="s">
        <v>56</v>
      </c>
      <c r="L99" s="10" t="s">
        <v>56</v>
      </c>
      <c r="M99" s="10" t="s">
        <v>56</v>
      </c>
      <c r="N99" s="10" t="s">
        <v>56</v>
      </c>
      <c r="O99" s="10">
        <v>0</v>
      </c>
      <c r="P99" s="10">
        <v>0</v>
      </c>
    </row>
    <row r="100" spans="1:16" ht="24.95" customHeight="1" x14ac:dyDescent="0.15">
      <c r="A100" s="7" t="s">
        <v>277</v>
      </c>
      <c r="B100" s="6" t="s">
        <v>278</v>
      </c>
      <c r="C100" s="6" t="s">
        <v>272</v>
      </c>
      <c r="D100" s="10">
        <v>0</v>
      </c>
      <c r="E100" s="10" t="s">
        <v>56</v>
      </c>
      <c r="F100" s="10" t="s">
        <v>56</v>
      </c>
      <c r="G100" s="10" t="s">
        <v>56</v>
      </c>
      <c r="H100" s="10" t="s">
        <v>56</v>
      </c>
      <c r="I100" s="10" t="s">
        <v>56</v>
      </c>
      <c r="J100" s="10" t="s">
        <v>56</v>
      </c>
      <c r="K100" s="10" t="s">
        <v>56</v>
      </c>
      <c r="L100" s="10" t="s">
        <v>56</v>
      </c>
      <c r="M100" s="10" t="s">
        <v>56</v>
      </c>
      <c r="N100" s="10" t="s">
        <v>56</v>
      </c>
      <c r="O100" s="10">
        <v>0</v>
      </c>
      <c r="P100" s="10">
        <v>0</v>
      </c>
    </row>
    <row r="101" spans="1:16" ht="24.95" customHeight="1" x14ac:dyDescent="0.15">
      <c r="A101" s="7" t="s">
        <v>280</v>
      </c>
      <c r="B101" s="6" t="s">
        <v>281</v>
      </c>
      <c r="C101" s="6" t="s">
        <v>272</v>
      </c>
      <c r="D101" s="10">
        <v>0</v>
      </c>
      <c r="E101" s="10" t="s">
        <v>56</v>
      </c>
      <c r="F101" s="10" t="s">
        <v>56</v>
      </c>
      <c r="G101" s="10" t="s">
        <v>56</v>
      </c>
      <c r="H101" s="10" t="s">
        <v>56</v>
      </c>
      <c r="I101" s="10" t="s">
        <v>56</v>
      </c>
      <c r="J101" s="10" t="s">
        <v>56</v>
      </c>
      <c r="K101" s="10" t="s">
        <v>56</v>
      </c>
      <c r="L101" s="10" t="s">
        <v>56</v>
      </c>
      <c r="M101" s="10" t="s">
        <v>56</v>
      </c>
      <c r="N101" s="10" t="s">
        <v>56</v>
      </c>
      <c r="O101" s="10">
        <v>0</v>
      </c>
      <c r="P101" s="10">
        <v>0</v>
      </c>
    </row>
    <row r="102" spans="1:16" ht="24.95" customHeight="1" x14ac:dyDescent="0.15">
      <c r="A102" s="7" t="s">
        <v>283</v>
      </c>
      <c r="B102" s="6" t="s">
        <v>284</v>
      </c>
      <c r="C102" s="6" t="s">
        <v>285</v>
      </c>
      <c r="D102" s="10">
        <v>81062421.469999999</v>
      </c>
      <c r="E102" s="10">
        <v>26629085.609999999</v>
      </c>
      <c r="F102" s="10" t="s">
        <v>56</v>
      </c>
      <c r="G102" s="10">
        <v>42282307.689999998</v>
      </c>
      <c r="H102" s="10" t="s">
        <v>56</v>
      </c>
      <c r="I102" s="10" t="s">
        <v>56</v>
      </c>
      <c r="J102" s="10" t="s">
        <v>56</v>
      </c>
      <c r="K102" s="10" t="s">
        <v>56</v>
      </c>
      <c r="L102" s="10">
        <v>12151028.17</v>
      </c>
      <c r="M102" s="10" t="s">
        <v>56</v>
      </c>
      <c r="N102" s="10" t="s">
        <v>56</v>
      </c>
      <c r="O102" s="10">
        <v>33892358.659999996</v>
      </c>
      <c r="P102" s="10">
        <v>33892358.659999996</v>
      </c>
    </row>
    <row r="103" spans="1:16" ht="38.1" customHeight="1" x14ac:dyDescent="0.15">
      <c r="A103" s="7" t="s">
        <v>286</v>
      </c>
      <c r="B103" s="6" t="s">
        <v>287</v>
      </c>
      <c r="C103" s="6" t="s">
        <v>285</v>
      </c>
      <c r="D103" s="10">
        <v>27736906.18</v>
      </c>
      <c r="E103" s="10">
        <v>14379575.83</v>
      </c>
      <c r="F103" s="10" t="s">
        <v>56</v>
      </c>
      <c r="G103" s="10">
        <v>8612202.3499999996</v>
      </c>
      <c r="H103" s="10" t="s">
        <v>56</v>
      </c>
      <c r="I103" s="10" t="s">
        <v>56</v>
      </c>
      <c r="J103" s="10" t="s">
        <v>56</v>
      </c>
      <c r="K103" s="10" t="s">
        <v>56</v>
      </c>
      <c r="L103" s="10">
        <v>4745128</v>
      </c>
      <c r="M103" s="10" t="s">
        <v>56</v>
      </c>
      <c r="N103" s="10" t="s">
        <v>56</v>
      </c>
      <c r="O103" s="10">
        <v>17563558.73</v>
      </c>
      <c r="P103" s="10">
        <v>17563558.73</v>
      </c>
    </row>
    <row r="104" spans="1:16" ht="38.1" customHeight="1" x14ac:dyDescent="0.15">
      <c r="A104" s="7" t="s">
        <v>288</v>
      </c>
      <c r="B104" s="6" t="s">
        <v>289</v>
      </c>
      <c r="C104" s="6" t="s">
        <v>285</v>
      </c>
      <c r="D104" s="10">
        <v>201000</v>
      </c>
      <c r="E104" s="10">
        <v>135700</v>
      </c>
      <c r="F104" s="10" t="s">
        <v>56</v>
      </c>
      <c r="G104" s="10" t="s">
        <v>56</v>
      </c>
      <c r="H104" s="10" t="s">
        <v>56</v>
      </c>
      <c r="I104" s="10" t="s">
        <v>56</v>
      </c>
      <c r="J104" s="10" t="s">
        <v>56</v>
      </c>
      <c r="K104" s="10" t="s">
        <v>56</v>
      </c>
      <c r="L104" s="10">
        <v>65300</v>
      </c>
      <c r="M104" s="10" t="s">
        <v>56</v>
      </c>
      <c r="N104" s="10" t="s">
        <v>56</v>
      </c>
      <c r="O104" s="10">
        <v>201000</v>
      </c>
      <c r="P104" s="10">
        <v>201000</v>
      </c>
    </row>
    <row r="105" spans="1:16" ht="24.95" customHeight="1" x14ac:dyDescent="0.15">
      <c r="A105" s="7" t="s">
        <v>159</v>
      </c>
      <c r="B105" s="6" t="s">
        <v>291</v>
      </c>
      <c r="C105" s="6" t="s">
        <v>285</v>
      </c>
      <c r="D105" s="10">
        <v>0</v>
      </c>
      <c r="E105" s="10" t="s">
        <v>56</v>
      </c>
      <c r="F105" s="10" t="s">
        <v>56</v>
      </c>
      <c r="G105" s="10" t="s">
        <v>56</v>
      </c>
      <c r="H105" s="10" t="s">
        <v>56</v>
      </c>
      <c r="I105" s="10" t="s">
        <v>56</v>
      </c>
      <c r="J105" s="10" t="s">
        <v>56</v>
      </c>
      <c r="K105" s="10" t="s">
        <v>56</v>
      </c>
      <c r="L105" s="10" t="s">
        <v>56</v>
      </c>
      <c r="M105" s="10" t="s">
        <v>56</v>
      </c>
      <c r="N105" s="10" t="s">
        <v>56</v>
      </c>
      <c r="O105" s="10">
        <v>0</v>
      </c>
      <c r="P105" s="10">
        <v>0</v>
      </c>
    </row>
    <row r="106" spans="1:16" ht="50.1" customHeight="1" x14ac:dyDescent="0.15">
      <c r="A106" s="7" t="s">
        <v>292</v>
      </c>
      <c r="B106" s="6" t="s">
        <v>293</v>
      </c>
      <c r="C106" s="6" t="s">
        <v>285</v>
      </c>
      <c r="D106" s="10">
        <v>2034375.26</v>
      </c>
      <c r="E106" s="10">
        <v>926797.39</v>
      </c>
      <c r="F106" s="10" t="s">
        <v>56</v>
      </c>
      <c r="G106" s="10">
        <v>375577.87</v>
      </c>
      <c r="H106" s="10" t="s">
        <v>56</v>
      </c>
      <c r="I106" s="10" t="s">
        <v>56</v>
      </c>
      <c r="J106" s="10" t="s">
        <v>56</v>
      </c>
      <c r="K106" s="10" t="s">
        <v>56</v>
      </c>
      <c r="L106" s="10">
        <v>732000</v>
      </c>
      <c r="M106" s="10" t="s">
        <v>56</v>
      </c>
      <c r="N106" s="10" t="s">
        <v>56</v>
      </c>
      <c r="O106" s="10">
        <v>1537389.39</v>
      </c>
      <c r="P106" s="10">
        <v>1537389.39</v>
      </c>
    </row>
    <row r="107" spans="1:16" ht="24.95" customHeight="1" x14ac:dyDescent="0.15">
      <c r="A107" s="7" t="s">
        <v>295</v>
      </c>
      <c r="B107" s="6" t="s">
        <v>296</v>
      </c>
      <c r="C107" s="6" t="s">
        <v>285</v>
      </c>
      <c r="D107" s="10">
        <v>0</v>
      </c>
      <c r="E107" s="10">
        <v>0</v>
      </c>
      <c r="F107" s="10" t="s">
        <v>56</v>
      </c>
      <c r="G107" s="10" t="s">
        <v>56</v>
      </c>
      <c r="H107" s="10" t="s">
        <v>56</v>
      </c>
      <c r="I107" s="10" t="s">
        <v>56</v>
      </c>
      <c r="J107" s="10" t="s">
        <v>56</v>
      </c>
      <c r="K107" s="10" t="s">
        <v>56</v>
      </c>
      <c r="L107" s="10" t="s">
        <v>56</v>
      </c>
      <c r="M107" s="10" t="s">
        <v>56</v>
      </c>
      <c r="N107" s="10" t="s">
        <v>56</v>
      </c>
      <c r="O107" s="10">
        <v>220000</v>
      </c>
      <c r="P107" s="10">
        <v>220000</v>
      </c>
    </row>
    <row r="108" spans="1:16" ht="24.95" customHeight="1" x14ac:dyDescent="0.15">
      <c r="A108" s="7" t="s">
        <v>298</v>
      </c>
      <c r="B108" s="6" t="s">
        <v>299</v>
      </c>
      <c r="C108" s="6" t="s">
        <v>285</v>
      </c>
      <c r="D108" s="10">
        <v>4484309.43</v>
      </c>
      <c r="E108" s="10">
        <v>4180516.55</v>
      </c>
      <c r="F108" s="10" t="s">
        <v>56</v>
      </c>
      <c r="G108" s="10">
        <v>238992.88</v>
      </c>
      <c r="H108" s="10" t="s">
        <v>56</v>
      </c>
      <c r="I108" s="10" t="s">
        <v>56</v>
      </c>
      <c r="J108" s="10" t="s">
        <v>56</v>
      </c>
      <c r="K108" s="10" t="s">
        <v>56</v>
      </c>
      <c r="L108" s="10">
        <v>64800</v>
      </c>
      <c r="M108" s="10" t="s">
        <v>56</v>
      </c>
      <c r="N108" s="10" t="s">
        <v>56</v>
      </c>
      <c r="O108" s="10">
        <v>2946670.14</v>
      </c>
      <c r="P108" s="10">
        <v>2946670.14</v>
      </c>
    </row>
    <row r="109" spans="1:16" ht="24.95" customHeight="1" x14ac:dyDescent="0.15">
      <c r="A109" s="7" t="s">
        <v>300</v>
      </c>
      <c r="B109" s="6" t="s">
        <v>301</v>
      </c>
      <c r="C109" s="6" t="s">
        <v>285</v>
      </c>
      <c r="D109" s="10">
        <v>20897626.399999999</v>
      </c>
      <c r="E109" s="10">
        <v>9016966.8000000007</v>
      </c>
      <c r="F109" s="10" t="s">
        <v>56</v>
      </c>
      <c r="G109" s="10">
        <v>7997631.5999999996</v>
      </c>
      <c r="H109" s="10" t="s">
        <v>56</v>
      </c>
      <c r="I109" s="10" t="s">
        <v>56</v>
      </c>
      <c r="J109" s="10" t="s">
        <v>56</v>
      </c>
      <c r="K109" s="10" t="s">
        <v>56</v>
      </c>
      <c r="L109" s="10">
        <v>3883028</v>
      </c>
      <c r="M109" s="10" t="s">
        <v>56</v>
      </c>
      <c r="N109" s="10" t="s">
        <v>56</v>
      </c>
      <c r="O109" s="10">
        <v>12438499.199999999</v>
      </c>
      <c r="P109" s="10">
        <v>12438499.199999999</v>
      </c>
    </row>
    <row r="110" spans="1:16" ht="24.95" customHeight="1" x14ac:dyDescent="0.15">
      <c r="A110" s="7" t="s">
        <v>302</v>
      </c>
      <c r="B110" s="6" t="s">
        <v>303</v>
      </c>
      <c r="C110" s="6" t="s">
        <v>285</v>
      </c>
      <c r="D110" s="10">
        <v>119595.09</v>
      </c>
      <c r="E110" s="10">
        <v>119595.09</v>
      </c>
      <c r="F110" s="10" t="s">
        <v>56</v>
      </c>
      <c r="G110" s="10" t="s">
        <v>56</v>
      </c>
      <c r="H110" s="10" t="s">
        <v>56</v>
      </c>
      <c r="I110" s="10" t="s">
        <v>56</v>
      </c>
      <c r="J110" s="10" t="s">
        <v>56</v>
      </c>
      <c r="K110" s="10" t="s">
        <v>56</v>
      </c>
      <c r="L110" s="10" t="s">
        <v>56</v>
      </c>
      <c r="M110" s="10" t="s">
        <v>56</v>
      </c>
      <c r="N110" s="10" t="s">
        <v>56</v>
      </c>
      <c r="O110" s="10">
        <v>220000</v>
      </c>
      <c r="P110" s="10">
        <v>220000</v>
      </c>
    </row>
    <row r="111" spans="1:16" ht="38.1" customHeight="1" x14ac:dyDescent="0.15">
      <c r="A111" s="7" t="s">
        <v>305</v>
      </c>
      <c r="B111" s="6" t="s">
        <v>306</v>
      </c>
      <c r="C111" s="6" t="s">
        <v>285</v>
      </c>
      <c r="D111" s="10">
        <v>53325515.289999999</v>
      </c>
      <c r="E111" s="10">
        <v>12249509.779999999</v>
      </c>
      <c r="F111" s="10" t="s">
        <v>56</v>
      </c>
      <c r="G111" s="10">
        <v>33670105.340000004</v>
      </c>
      <c r="H111" s="10" t="s">
        <v>56</v>
      </c>
      <c r="I111" s="10" t="s">
        <v>56</v>
      </c>
      <c r="J111" s="10" t="s">
        <v>56</v>
      </c>
      <c r="K111" s="10" t="s">
        <v>56</v>
      </c>
      <c r="L111" s="10">
        <v>7405900.1699999999</v>
      </c>
      <c r="M111" s="10" t="s">
        <v>56</v>
      </c>
      <c r="N111" s="10" t="s">
        <v>56</v>
      </c>
      <c r="O111" s="10">
        <v>16328799.93</v>
      </c>
      <c r="P111" s="10">
        <v>16328799.93</v>
      </c>
    </row>
    <row r="112" spans="1:16" ht="38.1" customHeight="1" x14ac:dyDescent="0.15">
      <c r="A112" s="7" t="s">
        <v>307</v>
      </c>
      <c r="B112" s="6" t="s">
        <v>308</v>
      </c>
      <c r="C112" s="6" t="s">
        <v>285</v>
      </c>
      <c r="D112" s="10">
        <v>32293888.170000002</v>
      </c>
      <c r="E112" s="10">
        <v>600000</v>
      </c>
      <c r="F112" s="10" t="s">
        <v>56</v>
      </c>
      <c r="G112" s="10">
        <v>27465600</v>
      </c>
      <c r="H112" s="10" t="s">
        <v>56</v>
      </c>
      <c r="I112" s="10" t="s">
        <v>56</v>
      </c>
      <c r="J112" s="10" t="s">
        <v>56</v>
      </c>
      <c r="K112" s="10" t="s">
        <v>56</v>
      </c>
      <c r="L112" s="10">
        <v>4228288.17</v>
      </c>
      <c r="M112" s="10" t="s">
        <v>56</v>
      </c>
      <c r="N112" s="10" t="s">
        <v>56</v>
      </c>
      <c r="O112" s="10">
        <v>1950839.65</v>
      </c>
      <c r="P112" s="10">
        <v>1950839.65</v>
      </c>
    </row>
    <row r="113" spans="1:16" ht="24.95" customHeight="1" x14ac:dyDescent="0.15">
      <c r="A113" s="7" t="s">
        <v>310</v>
      </c>
      <c r="B113" s="6" t="s">
        <v>311</v>
      </c>
      <c r="C113" s="6" t="s">
        <v>285</v>
      </c>
      <c r="D113" s="10">
        <v>0</v>
      </c>
      <c r="E113" s="10" t="s">
        <v>56</v>
      </c>
      <c r="F113" s="10" t="s">
        <v>56</v>
      </c>
      <c r="G113" s="10" t="s">
        <v>56</v>
      </c>
      <c r="H113" s="10" t="s">
        <v>56</v>
      </c>
      <c r="I113" s="10" t="s">
        <v>56</v>
      </c>
      <c r="J113" s="10" t="s">
        <v>56</v>
      </c>
      <c r="K113" s="10" t="s">
        <v>56</v>
      </c>
      <c r="L113" s="10" t="s">
        <v>56</v>
      </c>
      <c r="M113" s="10" t="s">
        <v>56</v>
      </c>
      <c r="N113" s="10" t="s">
        <v>56</v>
      </c>
      <c r="O113" s="10">
        <v>0</v>
      </c>
      <c r="P113" s="10">
        <v>0</v>
      </c>
    </row>
    <row r="114" spans="1:16" ht="24.95" customHeight="1" x14ac:dyDescent="0.15">
      <c r="A114" s="7" t="s">
        <v>312</v>
      </c>
      <c r="B114" s="6" t="s">
        <v>313</v>
      </c>
      <c r="C114" s="6" t="s">
        <v>285</v>
      </c>
      <c r="D114" s="10">
        <v>0</v>
      </c>
      <c r="E114" s="10" t="s">
        <v>56</v>
      </c>
      <c r="F114" s="10" t="s">
        <v>56</v>
      </c>
      <c r="G114" s="10" t="s">
        <v>56</v>
      </c>
      <c r="H114" s="10" t="s">
        <v>56</v>
      </c>
      <c r="I114" s="10" t="s">
        <v>56</v>
      </c>
      <c r="J114" s="10" t="s">
        <v>56</v>
      </c>
      <c r="K114" s="10" t="s">
        <v>56</v>
      </c>
      <c r="L114" s="10" t="s">
        <v>56</v>
      </c>
      <c r="M114" s="10" t="s">
        <v>56</v>
      </c>
      <c r="N114" s="10" t="s">
        <v>56</v>
      </c>
      <c r="O114" s="10">
        <v>0</v>
      </c>
      <c r="P114" s="10">
        <v>0</v>
      </c>
    </row>
    <row r="115" spans="1:16" ht="50.1" customHeight="1" x14ac:dyDescent="0.15">
      <c r="A115" s="7" t="s">
        <v>315</v>
      </c>
      <c r="B115" s="6" t="s">
        <v>316</v>
      </c>
      <c r="C115" s="6" t="s">
        <v>285</v>
      </c>
      <c r="D115" s="10">
        <v>37504</v>
      </c>
      <c r="E115" s="10">
        <v>37504</v>
      </c>
      <c r="F115" s="10" t="s">
        <v>56</v>
      </c>
      <c r="G115" s="10" t="s">
        <v>56</v>
      </c>
      <c r="H115" s="10" t="s">
        <v>56</v>
      </c>
      <c r="I115" s="10" t="s">
        <v>56</v>
      </c>
      <c r="J115" s="10" t="s">
        <v>56</v>
      </c>
      <c r="K115" s="10" t="s">
        <v>56</v>
      </c>
      <c r="L115" s="10" t="s">
        <v>56</v>
      </c>
      <c r="M115" s="10" t="s">
        <v>56</v>
      </c>
      <c r="N115" s="10" t="s">
        <v>56</v>
      </c>
      <c r="O115" s="10">
        <v>53000</v>
      </c>
      <c r="P115" s="10">
        <v>53000</v>
      </c>
    </row>
    <row r="116" spans="1:16" ht="24.95" customHeight="1" x14ac:dyDescent="0.15">
      <c r="A116" s="7" t="s">
        <v>318</v>
      </c>
      <c r="B116" s="6" t="s">
        <v>319</v>
      </c>
      <c r="C116" s="6" t="s">
        <v>285</v>
      </c>
      <c r="D116" s="10">
        <v>0</v>
      </c>
      <c r="E116" s="10" t="s">
        <v>56</v>
      </c>
      <c r="F116" s="10" t="s">
        <v>56</v>
      </c>
      <c r="G116" s="10" t="s">
        <v>56</v>
      </c>
      <c r="H116" s="10" t="s">
        <v>56</v>
      </c>
      <c r="I116" s="10" t="s">
        <v>56</v>
      </c>
      <c r="J116" s="10" t="s">
        <v>56</v>
      </c>
      <c r="K116" s="10" t="s">
        <v>56</v>
      </c>
      <c r="L116" s="10" t="s">
        <v>56</v>
      </c>
      <c r="M116" s="10" t="s">
        <v>56</v>
      </c>
      <c r="N116" s="10" t="s">
        <v>56</v>
      </c>
      <c r="O116" s="10">
        <v>0</v>
      </c>
      <c r="P116" s="10">
        <v>0</v>
      </c>
    </row>
    <row r="117" spans="1:16" ht="24.95" customHeight="1" x14ac:dyDescent="0.15">
      <c r="A117" s="7" t="s">
        <v>321</v>
      </c>
      <c r="B117" s="6" t="s">
        <v>322</v>
      </c>
      <c r="C117" s="6" t="s">
        <v>285</v>
      </c>
      <c r="D117" s="10">
        <v>6646205.5</v>
      </c>
      <c r="E117" s="10">
        <v>4744655.5</v>
      </c>
      <c r="F117" s="10" t="s">
        <v>56</v>
      </c>
      <c r="G117" s="10" t="s">
        <v>56</v>
      </c>
      <c r="H117" s="10" t="s">
        <v>56</v>
      </c>
      <c r="I117" s="10" t="s">
        <v>56</v>
      </c>
      <c r="J117" s="10" t="s">
        <v>56</v>
      </c>
      <c r="K117" s="10" t="s">
        <v>56</v>
      </c>
      <c r="L117" s="10">
        <v>1901550</v>
      </c>
      <c r="M117" s="10" t="s">
        <v>56</v>
      </c>
      <c r="N117" s="10" t="s">
        <v>56</v>
      </c>
      <c r="O117" s="10">
        <v>6065850</v>
      </c>
      <c r="P117" s="10">
        <v>6065850</v>
      </c>
    </row>
    <row r="118" spans="1:16" ht="24.95" customHeight="1" x14ac:dyDescent="0.15">
      <c r="A118" s="7" t="s">
        <v>324</v>
      </c>
      <c r="B118" s="6" t="s">
        <v>325</v>
      </c>
      <c r="C118" s="6" t="s">
        <v>285</v>
      </c>
      <c r="D118" s="10">
        <v>2079799</v>
      </c>
      <c r="E118" s="10">
        <v>1779799</v>
      </c>
      <c r="F118" s="10" t="s">
        <v>56</v>
      </c>
      <c r="G118" s="10" t="s">
        <v>56</v>
      </c>
      <c r="H118" s="10" t="s">
        <v>56</v>
      </c>
      <c r="I118" s="10" t="s">
        <v>56</v>
      </c>
      <c r="J118" s="10" t="s">
        <v>56</v>
      </c>
      <c r="K118" s="10" t="s">
        <v>56</v>
      </c>
      <c r="L118" s="10">
        <v>300000</v>
      </c>
      <c r="M118" s="10" t="s">
        <v>56</v>
      </c>
      <c r="N118" s="10" t="s">
        <v>56</v>
      </c>
      <c r="O118" s="10">
        <v>1242871</v>
      </c>
      <c r="P118" s="10">
        <v>1242871</v>
      </c>
    </row>
    <row r="119" spans="1:16" ht="24.95" customHeight="1" x14ac:dyDescent="0.15">
      <c r="A119" s="7" t="s">
        <v>326</v>
      </c>
      <c r="B119" s="6" t="s">
        <v>327</v>
      </c>
      <c r="C119" s="6" t="s">
        <v>285</v>
      </c>
      <c r="D119" s="10">
        <v>6063090</v>
      </c>
      <c r="E119" s="10">
        <v>97500</v>
      </c>
      <c r="F119" s="10" t="s">
        <v>56</v>
      </c>
      <c r="G119" s="10">
        <v>5965590</v>
      </c>
      <c r="H119" s="10" t="s">
        <v>56</v>
      </c>
      <c r="I119" s="10" t="s">
        <v>56</v>
      </c>
      <c r="J119" s="10" t="s">
        <v>56</v>
      </c>
      <c r="K119" s="10" t="s">
        <v>56</v>
      </c>
      <c r="L119" s="10" t="s">
        <v>56</v>
      </c>
      <c r="M119" s="10" t="s">
        <v>56</v>
      </c>
      <c r="N119" s="10" t="s">
        <v>56</v>
      </c>
      <c r="O119" s="10">
        <v>314342</v>
      </c>
      <c r="P119" s="10">
        <v>314342</v>
      </c>
    </row>
    <row r="120" spans="1:16" ht="24.95" customHeight="1" x14ac:dyDescent="0.15">
      <c r="A120" s="7" t="s">
        <v>329</v>
      </c>
      <c r="B120" s="6" t="s">
        <v>330</v>
      </c>
      <c r="C120" s="6" t="s">
        <v>285</v>
      </c>
      <c r="D120" s="10">
        <v>6012408.6200000001</v>
      </c>
      <c r="E120" s="10">
        <v>4851431.28</v>
      </c>
      <c r="F120" s="10" t="s">
        <v>56</v>
      </c>
      <c r="G120" s="10">
        <v>238915.34</v>
      </c>
      <c r="H120" s="10" t="s">
        <v>56</v>
      </c>
      <c r="I120" s="10" t="s">
        <v>56</v>
      </c>
      <c r="J120" s="10" t="s">
        <v>56</v>
      </c>
      <c r="K120" s="10" t="s">
        <v>56</v>
      </c>
      <c r="L120" s="10">
        <v>922062</v>
      </c>
      <c r="M120" s="10" t="s">
        <v>56</v>
      </c>
      <c r="N120" s="10" t="s">
        <v>56</v>
      </c>
      <c r="O120" s="10">
        <v>6457897.2800000003</v>
      </c>
      <c r="P120" s="10">
        <v>6457897.2800000003</v>
      </c>
    </row>
    <row r="121" spans="1:16" ht="50.1" customHeight="1" x14ac:dyDescent="0.15">
      <c r="A121" s="7" t="s">
        <v>332</v>
      </c>
      <c r="B121" s="6" t="s">
        <v>333</v>
      </c>
      <c r="C121" s="6" t="s">
        <v>285</v>
      </c>
      <c r="D121" s="10">
        <v>0</v>
      </c>
      <c r="E121" s="10" t="s">
        <v>56</v>
      </c>
      <c r="F121" s="10" t="s">
        <v>56</v>
      </c>
      <c r="G121" s="10" t="s">
        <v>56</v>
      </c>
      <c r="H121" s="10" t="s">
        <v>56</v>
      </c>
      <c r="I121" s="10" t="s">
        <v>56</v>
      </c>
      <c r="J121" s="10" t="s">
        <v>56</v>
      </c>
      <c r="K121" s="10" t="s">
        <v>56</v>
      </c>
      <c r="L121" s="10" t="s">
        <v>56</v>
      </c>
      <c r="M121" s="10" t="s">
        <v>56</v>
      </c>
      <c r="N121" s="10" t="s">
        <v>56</v>
      </c>
      <c r="O121" s="10">
        <v>0</v>
      </c>
      <c r="P121" s="10">
        <v>0</v>
      </c>
    </row>
    <row r="122" spans="1:16" ht="63" customHeight="1" x14ac:dyDescent="0.15">
      <c r="A122" s="7" t="s">
        <v>334</v>
      </c>
      <c r="B122" s="6" t="s">
        <v>335</v>
      </c>
      <c r="C122" s="6" t="s">
        <v>285</v>
      </c>
      <c r="D122" s="10">
        <v>192620</v>
      </c>
      <c r="E122" s="10">
        <v>138620</v>
      </c>
      <c r="F122" s="10" t="s">
        <v>56</v>
      </c>
      <c r="G122" s="10" t="s">
        <v>56</v>
      </c>
      <c r="H122" s="10" t="s">
        <v>56</v>
      </c>
      <c r="I122" s="10" t="s">
        <v>56</v>
      </c>
      <c r="J122" s="10" t="s">
        <v>56</v>
      </c>
      <c r="K122" s="10" t="s">
        <v>56</v>
      </c>
      <c r="L122" s="10">
        <v>54000</v>
      </c>
      <c r="M122" s="10" t="s">
        <v>56</v>
      </c>
      <c r="N122" s="10" t="s">
        <v>56</v>
      </c>
      <c r="O122" s="10">
        <v>244000</v>
      </c>
      <c r="P122" s="10">
        <v>244000</v>
      </c>
    </row>
    <row r="123" spans="1:16" ht="75" customHeight="1" x14ac:dyDescent="0.15">
      <c r="A123" s="7" t="s">
        <v>337</v>
      </c>
      <c r="B123" s="6" t="s">
        <v>338</v>
      </c>
      <c r="C123" s="6" t="s">
        <v>285</v>
      </c>
      <c r="D123" s="10">
        <v>0</v>
      </c>
      <c r="E123" s="10" t="s">
        <v>56</v>
      </c>
      <c r="F123" s="10" t="s">
        <v>56</v>
      </c>
      <c r="G123" s="10" t="s">
        <v>56</v>
      </c>
      <c r="H123" s="10" t="s">
        <v>56</v>
      </c>
      <c r="I123" s="10" t="s">
        <v>56</v>
      </c>
      <c r="J123" s="10" t="s">
        <v>56</v>
      </c>
      <c r="K123" s="10" t="s">
        <v>56</v>
      </c>
      <c r="L123" s="10" t="s">
        <v>56</v>
      </c>
      <c r="M123" s="10" t="s">
        <v>56</v>
      </c>
      <c r="N123" s="10" t="s">
        <v>56</v>
      </c>
      <c r="O123" s="10">
        <v>0</v>
      </c>
      <c r="P123" s="10">
        <v>0</v>
      </c>
    </row>
    <row r="124" spans="1:16" ht="87.95" customHeight="1" x14ac:dyDescent="0.15">
      <c r="A124" s="7" t="s">
        <v>340</v>
      </c>
      <c r="B124" s="6" t="s">
        <v>341</v>
      </c>
      <c r="C124" s="6" t="s">
        <v>342</v>
      </c>
      <c r="D124" s="10">
        <v>0</v>
      </c>
      <c r="E124" s="10" t="s">
        <v>56</v>
      </c>
      <c r="F124" s="10" t="s">
        <v>56</v>
      </c>
      <c r="G124" s="10" t="s">
        <v>56</v>
      </c>
      <c r="H124" s="10" t="s">
        <v>56</v>
      </c>
      <c r="I124" s="10" t="s">
        <v>56</v>
      </c>
      <c r="J124" s="10" t="s">
        <v>56</v>
      </c>
      <c r="K124" s="10" t="s">
        <v>56</v>
      </c>
      <c r="L124" s="10" t="s">
        <v>56</v>
      </c>
      <c r="M124" s="10" t="s">
        <v>56</v>
      </c>
      <c r="N124" s="10" t="s">
        <v>56</v>
      </c>
      <c r="O124" s="10">
        <v>0</v>
      </c>
      <c r="P124" s="10">
        <v>0</v>
      </c>
    </row>
    <row r="125" spans="1:16" ht="24.95" customHeight="1" x14ac:dyDescent="0.15">
      <c r="A125" s="7" t="s">
        <v>343</v>
      </c>
      <c r="B125" s="6" t="s">
        <v>344</v>
      </c>
      <c r="C125" s="6" t="s">
        <v>345</v>
      </c>
      <c r="D125" s="10">
        <v>14512403.34</v>
      </c>
      <c r="E125" s="10">
        <v>9287681.4000000004</v>
      </c>
      <c r="F125" s="10" t="s">
        <v>56</v>
      </c>
      <c r="G125" s="10">
        <v>2450837.94</v>
      </c>
      <c r="H125" s="10" t="s">
        <v>56</v>
      </c>
      <c r="I125" s="10" t="s">
        <v>56</v>
      </c>
      <c r="J125" s="10" t="s">
        <v>56</v>
      </c>
      <c r="K125" s="10" t="s">
        <v>56</v>
      </c>
      <c r="L125" s="10">
        <v>2773884</v>
      </c>
      <c r="M125" s="10" t="s">
        <v>56</v>
      </c>
      <c r="N125" s="10" t="s">
        <v>56</v>
      </c>
      <c r="O125" s="10">
        <v>12241872</v>
      </c>
      <c r="P125" s="10">
        <v>12241872</v>
      </c>
    </row>
    <row r="126" spans="1:16" ht="50.1" customHeight="1" x14ac:dyDescent="0.15">
      <c r="A126" s="7" t="s">
        <v>346</v>
      </c>
      <c r="B126" s="6" t="s">
        <v>347</v>
      </c>
      <c r="C126" s="6" t="s">
        <v>348</v>
      </c>
      <c r="D126" s="10">
        <v>0</v>
      </c>
      <c r="E126" s="10" t="s">
        <v>56</v>
      </c>
      <c r="F126" s="10" t="s">
        <v>56</v>
      </c>
      <c r="G126" s="10" t="s">
        <v>56</v>
      </c>
      <c r="H126" s="10" t="s">
        <v>56</v>
      </c>
      <c r="I126" s="10" t="s">
        <v>56</v>
      </c>
      <c r="J126" s="10" t="s">
        <v>56</v>
      </c>
      <c r="K126" s="10" t="s">
        <v>56</v>
      </c>
      <c r="L126" s="10" t="s">
        <v>56</v>
      </c>
      <c r="M126" s="10" t="s">
        <v>56</v>
      </c>
      <c r="N126" s="10" t="s">
        <v>56</v>
      </c>
      <c r="O126" s="10">
        <v>0</v>
      </c>
      <c r="P126" s="10">
        <v>0</v>
      </c>
    </row>
    <row r="127" spans="1:16" ht="63" customHeight="1" x14ac:dyDescent="0.15">
      <c r="A127" s="7" t="s">
        <v>349</v>
      </c>
      <c r="B127" s="6" t="s">
        <v>350</v>
      </c>
      <c r="C127" s="6" t="s">
        <v>351</v>
      </c>
      <c r="D127" s="10">
        <v>0</v>
      </c>
      <c r="E127" s="10" t="s">
        <v>56</v>
      </c>
      <c r="F127" s="10" t="s">
        <v>56</v>
      </c>
      <c r="G127" s="10" t="s">
        <v>56</v>
      </c>
      <c r="H127" s="10" t="s">
        <v>56</v>
      </c>
      <c r="I127" s="10" t="s">
        <v>56</v>
      </c>
      <c r="J127" s="10" t="s">
        <v>56</v>
      </c>
      <c r="K127" s="10" t="s">
        <v>56</v>
      </c>
      <c r="L127" s="10" t="s">
        <v>56</v>
      </c>
      <c r="M127" s="10" t="s">
        <v>56</v>
      </c>
      <c r="N127" s="10" t="s">
        <v>56</v>
      </c>
      <c r="O127" s="10">
        <v>0</v>
      </c>
      <c r="P127" s="10">
        <v>0</v>
      </c>
    </row>
    <row r="128" spans="1:16" ht="50.1" customHeight="1" x14ac:dyDescent="0.15">
      <c r="A128" s="7" t="s">
        <v>352</v>
      </c>
      <c r="B128" s="6" t="s">
        <v>353</v>
      </c>
      <c r="C128" s="6" t="s">
        <v>354</v>
      </c>
      <c r="D128" s="10">
        <v>0</v>
      </c>
      <c r="E128" s="10" t="s">
        <v>56</v>
      </c>
      <c r="F128" s="10" t="s">
        <v>56</v>
      </c>
      <c r="G128" s="10" t="s">
        <v>56</v>
      </c>
      <c r="H128" s="10" t="s">
        <v>56</v>
      </c>
      <c r="I128" s="10" t="s">
        <v>56</v>
      </c>
      <c r="J128" s="10" t="s">
        <v>56</v>
      </c>
      <c r="K128" s="10" t="s">
        <v>56</v>
      </c>
      <c r="L128" s="10" t="s">
        <v>56</v>
      </c>
      <c r="M128" s="10" t="s">
        <v>56</v>
      </c>
      <c r="N128" s="10" t="s">
        <v>56</v>
      </c>
      <c r="O128" s="10">
        <v>0</v>
      </c>
      <c r="P128" s="10">
        <v>0</v>
      </c>
    </row>
    <row r="129" spans="1:16" ht="24.95" customHeight="1" x14ac:dyDescent="0.15">
      <c r="A129" s="7" t="s">
        <v>355</v>
      </c>
      <c r="B129" s="6" t="s">
        <v>356</v>
      </c>
      <c r="C129" s="6" t="s">
        <v>357</v>
      </c>
      <c r="D129" s="10">
        <v>-30000</v>
      </c>
      <c r="E129" s="10" t="s">
        <v>56</v>
      </c>
      <c r="F129" s="10" t="s">
        <v>56</v>
      </c>
      <c r="G129" s="10" t="s">
        <v>56</v>
      </c>
      <c r="H129" s="10" t="s">
        <v>56</v>
      </c>
      <c r="I129" s="10" t="s">
        <v>56</v>
      </c>
      <c r="J129" s="10" t="s">
        <v>56</v>
      </c>
      <c r="K129" s="10" t="s">
        <v>56</v>
      </c>
      <c r="L129" s="10">
        <v>-30000</v>
      </c>
      <c r="M129" s="10" t="s">
        <v>56</v>
      </c>
      <c r="N129" s="10" t="s">
        <v>56</v>
      </c>
      <c r="O129" s="10">
        <v>-30000</v>
      </c>
      <c r="P129" s="10">
        <v>-30000</v>
      </c>
    </row>
    <row r="130" spans="1:16" ht="38.1" customHeight="1" x14ac:dyDescent="0.15">
      <c r="A130" s="7" t="s">
        <v>358</v>
      </c>
      <c r="B130" s="6" t="s">
        <v>359</v>
      </c>
      <c r="C130" s="6"/>
      <c r="D130" s="10">
        <v>0</v>
      </c>
      <c r="E130" s="10" t="s">
        <v>56</v>
      </c>
      <c r="F130" s="10" t="s">
        <v>56</v>
      </c>
      <c r="G130" s="10" t="s">
        <v>56</v>
      </c>
      <c r="H130" s="10" t="s">
        <v>56</v>
      </c>
      <c r="I130" s="10" t="s">
        <v>56</v>
      </c>
      <c r="J130" s="10" t="s">
        <v>56</v>
      </c>
      <c r="K130" s="10" t="s">
        <v>56</v>
      </c>
      <c r="L130" s="10" t="s">
        <v>56</v>
      </c>
      <c r="M130" s="10" t="s">
        <v>56</v>
      </c>
      <c r="N130" s="10" t="s">
        <v>56</v>
      </c>
      <c r="O130" s="10">
        <v>0</v>
      </c>
      <c r="P130" s="10">
        <v>0</v>
      </c>
    </row>
    <row r="131" spans="1:16" ht="24.95" customHeight="1" x14ac:dyDescent="0.15">
      <c r="A131" s="7" t="s">
        <v>360</v>
      </c>
      <c r="B131" s="6" t="s">
        <v>361</v>
      </c>
      <c r="C131" s="6"/>
      <c r="D131" s="10">
        <v>-30000</v>
      </c>
      <c r="E131" s="10" t="s">
        <v>56</v>
      </c>
      <c r="F131" s="10" t="s">
        <v>56</v>
      </c>
      <c r="G131" s="10" t="s">
        <v>56</v>
      </c>
      <c r="H131" s="10" t="s">
        <v>56</v>
      </c>
      <c r="I131" s="10" t="s">
        <v>56</v>
      </c>
      <c r="J131" s="10" t="s">
        <v>56</v>
      </c>
      <c r="K131" s="10" t="s">
        <v>56</v>
      </c>
      <c r="L131" s="10">
        <v>-30000</v>
      </c>
      <c r="M131" s="10" t="s">
        <v>56</v>
      </c>
      <c r="N131" s="10" t="s">
        <v>56</v>
      </c>
      <c r="O131" s="10">
        <v>-30000</v>
      </c>
      <c r="P131" s="10">
        <v>-30000</v>
      </c>
    </row>
    <row r="132" spans="1:16" ht="24.95" customHeight="1" x14ac:dyDescent="0.15">
      <c r="A132" s="7" t="s">
        <v>362</v>
      </c>
      <c r="B132" s="6" t="s">
        <v>363</v>
      </c>
      <c r="C132" s="6"/>
      <c r="D132" s="10">
        <v>0</v>
      </c>
      <c r="E132" s="10" t="s">
        <v>56</v>
      </c>
      <c r="F132" s="10" t="s">
        <v>56</v>
      </c>
      <c r="G132" s="10" t="s">
        <v>56</v>
      </c>
      <c r="H132" s="10" t="s">
        <v>56</v>
      </c>
      <c r="I132" s="10" t="s">
        <v>56</v>
      </c>
      <c r="J132" s="10" t="s">
        <v>56</v>
      </c>
      <c r="K132" s="10" t="s">
        <v>56</v>
      </c>
      <c r="L132" s="10" t="s">
        <v>56</v>
      </c>
      <c r="M132" s="10" t="s">
        <v>56</v>
      </c>
      <c r="N132" s="10" t="s">
        <v>56</v>
      </c>
      <c r="O132" s="10">
        <v>0</v>
      </c>
      <c r="P132" s="10">
        <v>0</v>
      </c>
    </row>
    <row r="133" spans="1:16" ht="24.95" customHeight="1" x14ac:dyDescent="0.15">
      <c r="A133" s="7" t="s">
        <v>364</v>
      </c>
      <c r="B133" s="6" t="s">
        <v>365</v>
      </c>
      <c r="C133" s="6" t="s">
        <v>55</v>
      </c>
      <c r="D133" s="10">
        <v>622749.9</v>
      </c>
      <c r="E133" s="10" t="s">
        <v>56</v>
      </c>
      <c r="F133" s="10" t="s">
        <v>56</v>
      </c>
      <c r="G133" s="10">
        <v>622749.9</v>
      </c>
      <c r="H133" s="10" t="s">
        <v>56</v>
      </c>
      <c r="I133" s="10" t="s">
        <v>56</v>
      </c>
      <c r="J133" s="10" t="s">
        <v>56</v>
      </c>
      <c r="K133" s="10" t="s">
        <v>56</v>
      </c>
      <c r="L133" s="10" t="s">
        <v>56</v>
      </c>
      <c r="M133" s="10" t="s">
        <v>56</v>
      </c>
      <c r="N133" s="10" t="s">
        <v>56</v>
      </c>
      <c r="O133" s="10">
        <v>0</v>
      </c>
      <c r="P133" s="10">
        <v>0</v>
      </c>
    </row>
    <row r="134" spans="1:16" ht="38.1" customHeight="1" x14ac:dyDescent="0.15">
      <c r="A134" s="7" t="s">
        <v>366</v>
      </c>
      <c r="B134" s="6" t="s">
        <v>367</v>
      </c>
      <c r="C134" s="6" t="s">
        <v>368</v>
      </c>
      <c r="D134" s="10">
        <v>622749.9</v>
      </c>
      <c r="E134" s="10" t="s">
        <v>56</v>
      </c>
      <c r="F134" s="10" t="s">
        <v>56</v>
      </c>
      <c r="G134" s="10">
        <v>622749.9</v>
      </c>
      <c r="H134" s="10" t="s">
        <v>56</v>
      </c>
      <c r="I134" s="10" t="s">
        <v>56</v>
      </c>
      <c r="J134" s="10" t="s">
        <v>56</v>
      </c>
      <c r="K134" s="10" t="s">
        <v>56</v>
      </c>
      <c r="L134" s="10" t="s">
        <v>56</v>
      </c>
      <c r="M134" s="10" t="s">
        <v>56</v>
      </c>
      <c r="N134" s="10" t="s">
        <v>56</v>
      </c>
      <c r="O134" s="10">
        <v>0</v>
      </c>
      <c r="P134" s="10">
        <v>0</v>
      </c>
    </row>
    <row r="135" spans="1:16" ht="24.95" customHeight="1" x14ac:dyDescent="0.15">
      <c r="A135" s="7" t="s">
        <v>369</v>
      </c>
      <c r="B135" s="6" t="s">
        <v>370</v>
      </c>
      <c r="C135" s="6" t="s">
        <v>368</v>
      </c>
      <c r="D135" s="10">
        <v>0</v>
      </c>
      <c r="E135" s="10" t="s">
        <v>56</v>
      </c>
      <c r="F135" s="10" t="s">
        <v>56</v>
      </c>
      <c r="G135" s="10" t="s">
        <v>56</v>
      </c>
      <c r="H135" s="10" t="s">
        <v>56</v>
      </c>
      <c r="I135" s="10" t="s">
        <v>56</v>
      </c>
      <c r="J135" s="10" t="s">
        <v>56</v>
      </c>
      <c r="K135" s="10" t="s">
        <v>56</v>
      </c>
      <c r="L135" s="10" t="s">
        <v>56</v>
      </c>
      <c r="M135" s="10" t="s">
        <v>56</v>
      </c>
      <c r="N135" s="10" t="s">
        <v>56</v>
      </c>
      <c r="O135" s="10">
        <v>0</v>
      </c>
      <c r="P135" s="10">
        <v>0</v>
      </c>
    </row>
  </sheetData>
  <sheetProtection password="F596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/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1059</v>
      </c>
      <c r="B1" s="18"/>
      <c r="C1" s="18"/>
      <c r="D1" s="18"/>
      <c r="E1" s="18"/>
    </row>
    <row r="2" spans="1:5" ht="30" customHeight="1" x14ac:dyDescent="0.15">
      <c r="A2" s="6" t="s">
        <v>1060</v>
      </c>
      <c r="B2" s="6" t="s">
        <v>1061</v>
      </c>
      <c r="C2" s="6" t="s">
        <v>1062</v>
      </c>
      <c r="D2" s="6" t="s">
        <v>1063</v>
      </c>
      <c r="E2" s="6" t="s">
        <v>1064</v>
      </c>
    </row>
    <row r="3" spans="1:5" ht="30" customHeight="1" x14ac:dyDescent="0.15">
      <c r="A3" s="9" t="s">
        <v>1065</v>
      </c>
      <c r="B3" s="11"/>
      <c r="C3" s="11">
        <v>0</v>
      </c>
      <c r="D3" s="11">
        <v>2040000</v>
      </c>
      <c r="E3" s="11">
        <f t="shared" ref="E3:E24" si="0">C3-D3</f>
        <v>-2040000</v>
      </c>
    </row>
    <row r="4" spans="1:5" ht="30" customHeight="1" x14ac:dyDescent="0.15">
      <c r="A4" s="13" t="s">
        <v>1066</v>
      </c>
      <c r="B4" s="10"/>
      <c r="C4" s="10">
        <v>0</v>
      </c>
      <c r="D4" s="10">
        <v>2040000</v>
      </c>
      <c r="E4" s="10">
        <f t="shared" si="0"/>
        <v>-2040000</v>
      </c>
    </row>
    <row r="5" spans="1:5" ht="30" customHeight="1" x14ac:dyDescent="0.15">
      <c r="A5" s="9" t="s">
        <v>1067</v>
      </c>
      <c r="B5" s="11"/>
      <c r="C5" s="11">
        <v>0</v>
      </c>
      <c r="D5" s="11">
        <v>52223918.619999997</v>
      </c>
      <c r="E5" s="11">
        <f t="shared" si="0"/>
        <v>-52223918.619999997</v>
      </c>
    </row>
    <row r="6" spans="1:5" ht="30" customHeight="1" x14ac:dyDescent="0.15">
      <c r="A6" s="13" t="s">
        <v>1066</v>
      </c>
      <c r="B6" s="10"/>
      <c r="C6" s="10">
        <v>0</v>
      </c>
      <c r="D6" s="10">
        <v>50487577.219999999</v>
      </c>
      <c r="E6" s="10">
        <f t="shared" si="0"/>
        <v>-50487577.219999999</v>
      </c>
    </row>
    <row r="7" spans="1:5" ht="30" customHeight="1" x14ac:dyDescent="0.15">
      <c r="A7" s="13" t="s">
        <v>1066</v>
      </c>
      <c r="B7" s="10"/>
      <c r="C7" s="10">
        <v>0</v>
      </c>
      <c r="D7" s="10"/>
      <c r="E7" s="10">
        <f t="shared" si="0"/>
        <v>0</v>
      </c>
    </row>
    <row r="8" spans="1:5" ht="30" customHeight="1" x14ac:dyDescent="0.15">
      <c r="A8" s="13" t="s">
        <v>1066</v>
      </c>
      <c r="B8" s="10"/>
      <c r="C8" s="10">
        <v>0</v>
      </c>
      <c r="D8" s="10">
        <v>36341.4</v>
      </c>
      <c r="E8" s="10">
        <f t="shared" si="0"/>
        <v>-36341.4</v>
      </c>
    </row>
    <row r="9" spans="1:5" ht="30" customHeight="1" x14ac:dyDescent="0.15">
      <c r="A9" s="13" t="s">
        <v>1066</v>
      </c>
      <c r="B9" s="10"/>
      <c r="C9" s="10">
        <v>0</v>
      </c>
      <c r="D9" s="10">
        <v>1700000</v>
      </c>
      <c r="E9" s="10">
        <f t="shared" si="0"/>
        <v>-1700000</v>
      </c>
    </row>
    <row r="10" spans="1:5" ht="30" customHeight="1" x14ac:dyDescent="0.15">
      <c r="A10" s="9" t="s">
        <v>148</v>
      </c>
      <c r="B10" s="11"/>
      <c r="C10" s="11">
        <v>0</v>
      </c>
      <c r="D10" s="11">
        <v>1352618.46</v>
      </c>
      <c r="E10" s="11">
        <f t="shared" si="0"/>
        <v>-1352618.46</v>
      </c>
    </row>
    <row r="11" spans="1:5" ht="30" customHeight="1" x14ac:dyDescent="0.15">
      <c r="A11" s="13" t="s">
        <v>1068</v>
      </c>
      <c r="B11" s="10"/>
      <c r="C11" s="10">
        <v>0</v>
      </c>
      <c r="D11" s="10">
        <v>1352618.46</v>
      </c>
      <c r="E11" s="10">
        <f t="shared" si="0"/>
        <v>-1352618.46</v>
      </c>
    </row>
    <row r="12" spans="1:5" ht="30" customHeight="1" x14ac:dyDescent="0.15">
      <c r="A12" s="9" t="s">
        <v>1069</v>
      </c>
      <c r="B12" s="11"/>
      <c r="C12" s="11">
        <v>0</v>
      </c>
      <c r="D12" s="11">
        <v>7033332.9000000004</v>
      </c>
      <c r="E12" s="11">
        <f t="shared" si="0"/>
        <v>-7033332.9000000004</v>
      </c>
    </row>
    <row r="13" spans="1:5" ht="30" customHeight="1" x14ac:dyDescent="0.15">
      <c r="A13" s="13" t="s">
        <v>1070</v>
      </c>
      <c r="B13" s="10"/>
      <c r="C13" s="10">
        <v>0</v>
      </c>
      <c r="D13" s="10">
        <v>7033332.9000000004</v>
      </c>
      <c r="E13" s="10">
        <f t="shared" si="0"/>
        <v>-7033332.9000000004</v>
      </c>
    </row>
    <row r="14" spans="1:5" ht="30" customHeight="1" x14ac:dyDescent="0.15">
      <c r="A14" s="9" t="s">
        <v>1071</v>
      </c>
      <c r="B14" s="11"/>
      <c r="C14" s="11">
        <v>0</v>
      </c>
      <c r="D14" s="11">
        <v>4405741.82</v>
      </c>
      <c r="E14" s="11">
        <f t="shared" si="0"/>
        <v>-4405741.82</v>
      </c>
    </row>
    <row r="15" spans="1:5" ht="30" customHeight="1" x14ac:dyDescent="0.15">
      <c r="A15" s="13" t="s">
        <v>1066</v>
      </c>
      <c r="B15" s="10"/>
      <c r="C15" s="10">
        <v>0</v>
      </c>
      <c r="D15" s="10">
        <v>3783574.29</v>
      </c>
      <c r="E15" s="10">
        <f t="shared" si="0"/>
        <v>-3783574.29</v>
      </c>
    </row>
    <row r="16" spans="1:5" ht="30" customHeight="1" x14ac:dyDescent="0.15">
      <c r="A16" s="13" t="s">
        <v>1072</v>
      </c>
      <c r="B16" s="10"/>
      <c r="C16" s="10">
        <v>0</v>
      </c>
      <c r="D16" s="10">
        <v>622167.53</v>
      </c>
      <c r="E16" s="10">
        <f t="shared" si="0"/>
        <v>-622167.53</v>
      </c>
    </row>
    <row r="17" spans="1:5" ht="30" customHeight="1" x14ac:dyDescent="0.15">
      <c r="A17" s="9" t="s">
        <v>144</v>
      </c>
      <c r="B17" s="11"/>
      <c r="C17" s="11">
        <v>0</v>
      </c>
      <c r="D17" s="11">
        <v>7303547.2999999998</v>
      </c>
      <c r="E17" s="11">
        <f t="shared" si="0"/>
        <v>-7303547.2999999998</v>
      </c>
    </row>
    <row r="18" spans="1:5" ht="30" customHeight="1" x14ac:dyDescent="0.15">
      <c r="A18" s="13" t="s">
        <v>1073</v>
      </c>
      <c r="B18" s="10"/>
      <c r="C18" s="10">
        <v>0</v>
      </c>
      <c r="D18" s="10">
        <v>5190261.5</v>
      </c>
      <c r="E18" s="10">
        <f t="shared" si="0"/>
        <v>-5190261.5</v>
      </c>
    </row>
    <row r="19" spans="1:5" ht="30" customHeight="1" x14ac:dyDescent="0.15">
      <c r="A19" s="13" t="s">
        <v>1074</v>
      </c>
      <c r="B19" s="10"/>
      <c r="C19" s="10">
        <v>0</v>
      </c>
      <c r="D19" s="10">
        <v>2113285.7999999998</v>
      </c>
      <c r="E19" s="10">
        <f t="shared" si="0"/>
        <v>-2113285.7999999998</v>
      </c>
    </row>
    <row r="20" spans="1:5" ht="30" customHeight="1" x14ac:dyDescent="0.15">
      <c r="A20" s="9" t="s">
        <v>138</v>
      </c>
      <c r="B20" s="11"/>
      <c r="C20" s="11">
        <v>0</v>
      </c>
      <c r="D20" s="11">
        <v>19516758.170000002</v>
      </c>
      <c r="E20" s="11">
        <f t="shared" si="0"/>
        <v>-19516758.170000002</v>
      </c>
    </row>
    <row r="21" spans="1:5" ht="30" customHeight="1" x14ac:dyDescent="0.15">
      <c r="A21" s="13" t="s">
        <v>1073</v>
      </c>
      <c r="B21" s="10"/>
      <c r="C21" s="10">
        <v>0</v>
      </c>
      <c r="D21" s="10">
        <v>5214604.2</v>
      </c>
      <c r="E21" s="10">
        <f t="shared" si="0"/>
        <v>-5214604.2</v>
      </c>
    </row>
    <row r="22" spans="1:5" ht="30" customHeight="1" x14ac:dyDescent="0.15">
      <c r="A22" s="13" t="s">
        <v>3</v>
      </c>
      <c r="B22" s="10"/>
      <c r="C22" s="10">
        <v>0</v>
      </c>
      <c r="D22" s="10">
        <v>3291791.72</v>
      </c>
      <c r="E22" s="10">
        <f t="shared" si="0"/>
        <v>-3291791.72</v>
      </c>
    </row>
    <row r="23" spans="1:5" ht="30" customHeight="1" x14ac:dyDescent="0.15">
      <c r="A23" s="13" t="s">
        <v>1075</v>
      </c>
      <c r="B23" s="10"/>
      <c r="C23" s="10">
        <v>0</v>
      </c>
      <c r="D23" s="10">
        <v>1219362</v>
      </c>
      <c r="E23" s="10">
        <f t="shared" si="0"/>
        <v>-1219362</v>
      </c>
    </row>
    <row r="24" spans="1:5" ht="30" customHeight="1" x14ac:dyDescent="0.15">
      <c r="A24" s="13" t="s">
        <v>1076</v>
      </c>
      <c r="B24" s="10"/>
      <c r="C24" s="10">
        <v>0</v>
      </c>
      <c r="D24" s="10">
        <v>9791000.25</v>
      </c>
      <c r="E24" s="10">
        <f t="shared" si="0"/>
        <v>-9791000.25</v>
      </c>
    </row>
  </sheetData>
  <sheetProtection password="F596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1077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1078</v>
      </c>
      <c r="B4" s="25"/>
      <c r="C4" s="25"/>
      <c r="D4" s="25"/>
    </row>
    <row r="5" spans="1:4" ht="30" customHeight="1" x14ac:dyDescent="0.15">
      <c r="A5" s="1" t="s">
        <v>1079</v>
      </c>
      <c r="B5" s="1" t="s">
        <v>1080</v>
      </c>
      <c r="C5" s="1" t="s">
        <v>1081</v>
      </c>
      <c r="D5" s="1" t="s">
        <v>1082</v>
      </c>
    </row>
    <row r="6" spans="1:4" ht="60" customHeight="1" x14ac:dyDescent="0.15">
      <c r="A6" s="6" t="s">
        <v>384</v>
      </c>
      <c r="B6" s="7" t="s">
        <v>1083</v>
      </c>
      <c r="C6" s="6" t="s">
        <v>1084</v>
      </c>
      <c r="D6" s="6" t="s">
        <v>1085</v>
      </c>
    </row>
    <row r="7" spans="1:4" ht="21" x14ac:dyDescent="0.15">
      <c r="A7" s="6" t="s">
        <v>480</v>
      </c>
      <c r="B7" s="7" t="s">
        <v>1086</v>
      </c>
      <c r="C7" s="6" t="s">
        <v>1087</v>
      </c>
      <c r="D7" s="6"/>
    </row>
    <row r="8" spans="1:4" ht="21" x14ac:dyDescent="0.15">
      <c r="A8" s="6" t="s">
        <v>481</v>
      </c>
      <c r="B8" s="7" t="s">
        <v>1088</v>
      </c>
      <c r="C8" s="6" t="s">
        <v>1089</v>
      </c>
      <c r="D8" s="6"/>
    </row>
    <row r="9" spans="1:4" ht="39.950000000000003" customHeight="1" x14ac:dyDescent="0.15">
      <c r="A9" s="6" t="s">
        <v>482</v>
      </c>
      <c r="B9" s="7" t="s">
        <v>1088</v>
      </c>
      <c r="C9" s="6" t="s">
        <v>1090</v>
      </c>
      <c r="D9" s="6" t="s">
        <v>1091</v>
      </c>
    </row>
    <row r="10" spans="1:4" ht="21" x14ac:dyDescent="0.15">
      <c r="A10" s="6" t="s">
        <v>483</v>
      </c>
      <c r="B10" s="7" t="s">
        <v>1086</v>
      </c>
      <c r="C10" s="6" t="s">
        <v>1092</v>
      </c>
      <c r="D10" s="6"/>
    </row>
    <row r="11" spans="1:4" ht="39.950000000000003" customHeight="1" x14ac:dyDescent="0.15">
      <c r="A11" s="6" t="s">
        <v>484</v>
      </c>
      <c r="B11" s="7" t="s">
        <v>1088</v>
      </c>
      <c r="C11" s="6" t="s">
        <v>1093</v>
      </c>
      <c r="D11" s="6" t="s">
        <v>1091</v>
      </c>
    </row>
    <row r="12" spans="1:4" ht="21" x14ac:dyDescent="0.15">
      <c r="A12" s="6" t="s">
        <v>485</v>
      </c>
      <c r="B12" s="7" t="s">
        <v>1088</v>
      </c>
      <c r="C12" s="6" t="s">
        <v>1094</v>
      </c>
      <c r="D12" s="6"/>
    </row>
    <row r="13" spans="1:4" ht="21" x14ac:dyDescent="0.15">
      <c r="A13" s="6" t="s">
        <v>486</v>
      </c>
      <c r="B13" s="7" t="s">
        <v>1088</v>
      </c>
      <c r="C13" s="6" t="s">
        <v>1095</v>
      </c>
      <c r="D13" s="6"/>
    </row>
    <row r="14" spans="1:4" ht="60" customHeight="1" x14ac:dyDescent="0.15">
      <c r="A14" s="6" t="s">
        <v>552</v>
      </c>
      <c r="B14" s="7" t="s">
        <v>1083</v>
      </c>
      <c r="C14" s="6" t="s">
        <v>1096</v>
      </c>
      <c r="D14" s="6" t="s">
        <v>1097</v>
      </c>
    </row>
    <row r="15" spans="1:4" ht="21" x14ac:dyDescent="0.15">
      <c r="A15" s="6" t="s">
        <v>554</v>
      </c>
      <c r="B15" s="7" t="s">
        <v>1086</v>
      </c>
      <c r="C15" s="6" t="s">
        <v>1098</v>
      </c>
      <c r="D15" s="6"/>
    </row>
    <row r="16" spans="1:4" ht="60" customHeight="1" x14ac:dyDescent="0.15">
      <c r="A16" s="6" t="s">
        <v>556</v>
      </c>
      <c r="B16" s="7" t="s">
        <v>1083</v>
      </c>
      <c r="C16" s="6" t="s">
        <v>1099</v>
      </c>
      <c r="D16" s="6" t="s">
        <v>1097</v>
      </c>
    </row>
    <row r="17" spans="1:4" ht="21" x14ac:dyDescent="0.15">
      <c r="A17" s="6" t="s">
        <v>558</v>
      </c>
      <c r="B17" s="7" t="s">
        <v>1083</v>
      </c>
      <c r="C17" s="6" t="s">
        <v>1100</v>
      </c>
      <c r="D17" s="6"/>
    </row>
    <row r="18" spans="1:4" ht="21" x14ac:dyDescent="0.15">
      <c r="A18" s="6" t="s">
        <v>560</v>
      </c>
      <c r="B18" s="7" t="s">
        <v>1088</v>
      </c>
      <c r="C18" s="6" t="s">
        <v>1100</v>
      </c>
      <c r="D18" s="6"/>
    </row>
    <row r="19" spans="1:4" ht="21" x14ac:dyDescent="0.15">
      <c r="A19" s="6" t="s">
        <v>562</v>
      </c>
      <c r="B19" s="7" t="s">
        <v>1083</v>
      </c>
      <c r="C19" s="6" t="s">
        <v>1101</v>
      </c>
      <c r="D19" s="6"/>
    </row>
    <row r="20" spans="1:4" ht="21" x14ac:dyDescent="0.15">
      <c r="A20" s="6" t="s">
        <v>564</v>
      </c>
      <c r="B20" s="7" t="s">
        <v>1102</v>
      </c>
      <c r="C20" s="6" t="s">
        <v>1103</v>
      </c>
      <c r="D20" s="6"/>
    </row>
    <row r="21" spans="1:4" ht="21" x14ac:dyDescent="0.15">
      <c r="A21" s="6" t="s">
        <v>566</v>
      </c>
      <c r="B21" s="7" t="s">
        <v>1104</v>
      </c>
      <c r="C21" s="6" t="s">
        <v>1105</v>
      </c>
      <c r="D21" s="6"/>
    </row>
    <row r="22" spans="1:4" ht="21" x14ac:dyDescent="0.15">
      <c r="A22" s="6" t="s">
        <v>568</v>
      </c>
      <c r="B22" s="7" t="s">
        <v>1086</v>
      </c>
      <c r="C22" s="6" t="s">
        <v>1106</v>
      </c>
      <c r="D22" s="6"/>
    </row>
    <row r="23" spans="1:4" ht="21" x14ac:dyDescent="0.15">
      <c r="A23" s="6" t="s">
        <v>570</v>
      </c>
      <c r="B23" s="7" t="s">
        <v>1107</v>
      </c>
      <c r="C23" s="6" t="s">
        <v>1108</v>
      </c>
      <c r="D23" s="6"/>
    </row>
    <row r="24" spans="1:4" ht="21" x14ac:dyDescent="0.15">
      <c r="A24" s="6" t="s">
        <v>511</v>
      </c>
      <c r="B24" s="7" t="s">
        <v>1107</v>
      </c>
      <c r="C24" s="6" t="s">
        <v>1109</v>
      </c>
      <c r="D24" s="6"/>
    </row>
  </sheetData>
  <sheetProtection password="F596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6" t="s">
        <v>1110</v>
      </c>
      <c r="B1" s="26"/>
      <c r="C1" s="26"/>
      <c r="D1" s="26"/>
      <c r="E1" s="26"/>
      <c r="F1" s="26"/>
      <c r="G1" s="26"/>
      <c r="H1" s="26"/>
      <c r="I1" s="26"/>
    </row>
    <row r="2" spans="1:9" ht="24.95" customHeight="1" x14ac:dyDescent="0.15">
      <c r="A2" s="18" t="s">
        <v>1111</v>
      </c>
      <c r="B2" s="18"/>
      <c r="C2" s="18"/>
      <c r="D2" s="18"/>
      <c r="E2" s="18"/>
      <c r="F2" s="18"/>
      <c r="G2" s="18"/>
      <c r="H2" s="18"/>
      <c r="I2" s="18"/>
    </row>
    <row r="3" spans="1:9" ht="20.100000000000001" customHeight="1" x14ac:dyDescent="0.15"/>
    <row r="4" spans="1:9" ht="20.100000000000001" customHeight="1" x14ac:dyDescent="0.15">
      <c r="A4" s="30" t="s">
        <v>1112</v>
      </c>
      <c r="B4" s="30"/>
      <c r="C4" s="30"/>
      <c r="D4" s="30" t="s">
        <v>469</v>
      </c>
      <c r="E4" s="30"/>
      <c r="F4" s="30"/>
      <c r="G4" s="30"/>
      <c r="H4" s="30"/>
      <c r="I4" s="30"/>
    </row>
    <row r="5" spans="1:9" ht="20.100000000000001" customHeight="1" x14ac:dyDescent="0.15">
      <c r="A5" s="19" t="s">
        <v>1113</v>
      </c>
      <c r="B5" s="19" t="s">
        <v>1114</v>
      </c>
      <c r="C5" s="19" t="s">
        <v>1115</v>
      </c>
      <c r="D5" s="19" t="s">
        <v>1116</v>
      </c>
      <c r="E5" s="19" t="s">
        <v>1117</v>
      </c>
      <c r="F5" s="19" t="s">
        <v>1118</v>
      </c>
      <c r="G5" s="19"/>
      <c r="H5" s="19"/>
      <c r="I5" s="19"/>
    </row>
    <row r="6" spans="1:9" ht="20.100000000000001" customHeight="1" x14ac:dyDescent="0.15">
      <c r="A6" s="19"/>
      <c r="B6" s="19"/>
      <c r="C6" s="19"/>
      <c r="D6" s="19"/>
      <c r="E6" s="19"/>
      <c r="F6" s="6" t="s">
        <v>1119</v>
      </c>
      <c r="G6" s="6" t="s">
        <v>1120</v>
      </c>
      <c r="H6" s="6" t="s">
        <v>1121</v>
      </c>
      <c r="I6" s="6" t="s">
        <v>1122</v>
      </c>
    </row>
    <row r="7" spans="1:9" ht="20.100000000000001" customHeight="1" x14ac:dyDescent="0.15">
      <c r="A7" s="19" t="s">
        <v>1123</v>
      </c>
      <c r="B7" s="19"/>
      <c r="C7" s="19"/>
      <c r="D7" s="19"/>
      <c r="E7" s="19"/>
      <c r="F7" s="19"/>
      <c r="G7" s="19"/>
      <c r="H7" s="19"/>
      <c r="I7" s="19"/>
    </row>
    <row r="8" spans="1:9" ht="20.100000000000001" customHeight="1" x14ac:dyDescent="0.15"/>
    <row r="9" spans="1:9" ht="20.100000000000001" customHeight="1" x14ac:dyDescent="0.15">
      <c r="A9" s="30" t="s">
        <v>1112</v>
      </c>
      <c r="B9" s="30"/>
      <c r="C9" s="30"/>
      <c r="D9" s="30" t="s">
        <v>510</v>
      </c>
      <c r="E9" s="30"/>
      <c r="F9" s="30"/>
      <c r="G9" s="30"/>
      <c r="H9" s="30"/>
      <c r="I9" s="30"/>
    </row>
    <row r="10" spans="1:9" ht="20.100000000000001" customHeight="1" x14ac:dyDescent="0.15">
      <c r="A10" s="19" t="s">
        <v>1113</v>
      </c>
      <c r="B10" s="19" t="s">
        <v>1114</v>
      </c>
      <c r="C10" s="19" t="s">
        <v>1115</v>
      </c>
      <c r="D10" s="19" t="s">
        <v>1116</v>
      </c>
      <c r="E10" s="19" t="s">
        <v>1117</v>
      </c>
      <c r="F10" s="19" t="s">
        <v>1118</v>
      </c>
      <c r="G10" s="19"/>
      <c r="H10" s="19"/>
      <c r="I10" s="19"/>
    </row>
    <row r="11" spans="1:9" ht="20.100000000000001" customHeight="1" x14ac:dyDescent="0.15">
      <c r="A11" s="19"/>
      <c r="B11" s="19"/>
      <c r="C11" s="19"/>
      <c r="D11" s="19"/>
      <c r="E11" s="19"/>
      <c r="F11" s="6" t="s">
        <v>1119</v>
      </c>
      <c r="G11" s="6" t="s">
        <v>1120</v>
      </c>
      <c r="H11" s="6" t="s">
        <v>1121</v>
      </c>
      <c r="I11" s="6" t="s">
        <v>1122</v>
      </c>
    </row>
    <row r="12" spans="1:9" ht="20.100000000000001" customHeight="1" x14ac:dyDescent="0.15">
      <c r="A12" s="19" t="s">
        <v>1123</v>
      </c>
      <c r="B12" s="19"/>
      <c r="C12" s="19"/>
      <c r="D12" s="19"/>
      <c r="E12" s="19"/>
      <c r="F12" s="19"/>
      <c r="G12" s="19"/>
      <c r="H12" s="19"/>
      <c r="I12" s="19"/>
    </row>
    <row r="13" spans="1:9" ht="20.100000000000001" customHeight="1" x14ac:dyDescent="0.15"/>
    <row r="14" spans="1:9" ht="20.100000000000001" customHeight="1" x14ac:dyDescent="0.15">
      <c r="A14" s="30" t="s">
        <v>1112</v>
      </c>
      <c r="B14" s="30"/>
      <c r="C14" s="30"/>
      <c r="D14" s="30" t="s">
        <v>499</v>
      </c>
      <c r="E14" s="30"/>
      <c r="F14" s="30"/>
      <c r="G14" s="30"/>
      <c r="H14" s="30"/>
      <c r="I14" s="30"/>
    </row>
    <row r="15" spans="1:9" ht="20.100000000000001" customHeight="1" x14ac:dyDescent="0.15">
      <c r="A15" s="19" t="s">
        <v>1113</v>
      </c>
      <c r="B15" s="19" t="s">
        <v>1114</v>
      </c>
      <c r="C15" s="19" t="s">
        <v>1115</v>
      </c>
      <c r="D15" s="19" t="s">
        <v>1116</v>
      </c>
      <c r="E15" s="19" t="s">
        <v>1117</v>
      </c>
      <c r="F15" s="19" t="s">
        <v>1118</v>
      </c>
      <c r="G15" s="19"/>
      <c r="H15" s="19"/>
      <c r="I15" s="19"/>
    </row>
    <row r="16" spans="1:9" ht="20.100000000000001" customHeight="1" x14ac:dyDescent="0.15">
      <c r="A16" s="19"/>
      <c r="B16" s="19"/>
      <c r="C16" s="19"/>
      <c r="D16" s="19"/>
      <c r="E16" s="19"/>
      <c r="F16" s="6" t="s">
        <v>1119</v>
      </c>
      <c r="G16" s="6" t="s">
        <v>1120</v>
      </c>
      <c r="H16" s="6" t="s">
        <v>1121</v>
      </c>
      <c r="I16" s="6" t="s">
        <v>1122</v>
      </c>
    </row>
    <row r="17" spans="1:9" ht="52.5" x14ac:dyDescent="0.15">
      <c r="A17" s="6" t="s">
        <v>117</v>
      </c>
      <c r="B17" s="6" t="s">
        <v>384</v>
      </c>
      <c r="C17" s="7" t="s">
        <v>1124</v>
      </c>
      <c r="D17" s="7" t="s">
        <v>1125</v>
      </c>
      <c r="E17" s="6" t="s">
        <v>1126</v>
      </c>
      <c r="F17" s="10">
        <v>2720000</v>
      </c>
      <c r="G17" s="10">
        <v>3740000</v>
      </c>
      <c r="H17" s="10">
        <v>1020000</v>
      </c>
      <c r="I17" s="7" t="s">
        <v>1127</v>
      </c>
    </row>
    <row r="18" spans="1:9" ht="52.5" x14ac:dyDescent="0.15">
      <c r="A18" s="6" t="s">
        <v>182</v>
      </c>
      <c r="B18" s="6" t="s">
        <v>384</v>
      </c>
      <c r="C18" s="7" t="s">
        <v>1124</v>
      </c>
      <c r="D18" s="7" t="s">
        <v>1128</v>
      </c>
      <c r="E18" s="6" t="s">
        <v>1126</v>
      </c>
      <c r="F18" s="10">
        <v>821440</v>
      </c>
      <c r="G18" s="10">
        <v>1129480</v>
      </c>
      <c r="H18" s="10">
        <v>308040</v>
      </c>
      <c r="I18" s="7" t="s">
        <v>1129</v>
      </c>
    </row>
    <row r="19" spans="1:9" ht="20.100000000000001" customHeight="1" x14ac:dyDescent="0.15">
      <c r="A19" s="29" t="s">
        <v>498</v>
      </c>
      <c r="B19" s="29"/>
      <c r="C19" s="29"/>
      <c r="D19" s="29"/>
      <c r="E19" s="29"/>
      <c r="F19" s="11">
        <f>SUM(F17:F18)</f>
        <v>3541440</v>
      </c>
      <c r="G19" s="11">
        <f>SUM(G17:G18)</f>
        <v>4869480</v>
      </c>
      <c r="H19" s="11">
        <f>SUM(H17:H18)</f>
        <v>1328040</v>
      </c>
    </row>
    <row r="20" spans="1:9" ht="20.100000000000001" customHeight="1" x14ac:dyDescent="0.15"/>
    <row r="21" spans="1:9" ht="20.100000000000001" customHeight="1" x14ac:dyDescent="0.15">
      <c r="A21" s="30" t="s">
        <v>1112</v>
      </c>
      <c r="B21" s="30"/>
      <c r="C21" s="30"/>
      <c r="D21" s="30" t="s">
        <v>1130</v>
      </c>
      <c r="E21" s="30"/>
      <c r="F21" s="30"/>
      <c r="G21" s="30"/>
      <c r="H21" s="30"/>
      <c r="I21" s="30"/>
    </row>
    <row r="22" spans="1:9" ht="20.100000000000001" customHeight="1" x14ac:dyDescent="0.15">
      <c r="A22" s="19" t="s">
        <v>1113</v>
      </c>
      <c r="B22" s="19" t="s">
        <v>1114</v>
      </c>
      <c r="C22" s="19" t="s">
        <v>1115</v>
      </c>
      <c r="D22" s="19" t="s">
        <v>1116</v>
      </c>
      <c r="E22" s="19" t="s">
        <v>1117</v>
      </c>
      <c r="F22" s="19" t="s">
        <v>1118</v>
      </c>
      <c r="G22" s="19"/>
      <c r="H22" s="19"/>
      <c r="I22" s="19"/>
    </row>
    <row r="23" spans="1:9" ht="20.100000000000001" customHeight="1" x14ac:dyDescent="0.15">
      <c r="A23" s="19"/>
      <c r="B23" s="19"/>
      <c r="C23" s="19"/>
      <c r="D23" s="19"/>
      <c r="E23" s="19"/>
      <c r="F23" s="6" t="s">
        <v>1119</v>
      </c>
      <c r="G23" s="6" t="s">
        <v>1120</v>
      </c>
      <c r="H23" s="6" t="s">
        <v>1121</v>
      </c>
      <c r="I23" s="6" t="s">
        <v>1122</v>
      </c>
    </row>
    <row r="24" spans="1:9" ht="20.100000000000001" customHeight="1" x14ac:dyDescent="0.15">
      <c r="A24" s="19" t="s">
        <v>1123</v>
      </c>
      <c r="B24" s="19"/>
      <c r="C24" s="19"/>
      <c r="D24" s="19"/>
      <c r="E24" s="19"/>
      <c r="F24" s="19"/>
      <c r="G24" s="19"/>
      <c r="H24" s="19"/>
      <c r="I24" s="19"/>
    </row>
    <row r="25" spans="1:9" ht="20.100000000000001" customHeight="1" x14ac:dyDescent="0.15"/>
    <row r="26" spans="1:9" ht="20.100000000000001" customHeight="1" x14ac:dyDescent="0.15">
      <c r="A26" s="30" t="s">
        <v>1112</v>
      </c>
      <c r="B26" s="30"/>
      <c r="C26" s="30"/>
      <c r="D26" s="30" t="s">
        <v>1131</v>
      </c>
      <c r="E26" s="30"/>
      <c r="F26" s="30"/>
      <c r="G26" s="30"/>
      <c r="H26" s="30"/>
      <c r="I26" s="30"/>
    </row>
    <row r="27" spans="1:9" ht="20.100000000000001" customHeight="1" x14ac:dyDescent="0.15">
      <c r="A27" s="19" t="s">
        <v>1113</v>
      </c>
      <c r="B27" s="19" t="s">
        <v>1114</v>
      </c>
      <c r="C27" s="19" t="s">
        <v>1115</v>
      </c>
      <c r="D27" s="19" t="s">
        <v>1116</v>
      </c>
      <c r="E27" s="19" t="s">
        <v>1117</v>
      </c>
      <c r="F27" s="19" t="s">
        <v>1118</v>
      </c>
      <c r="G27" s="19"/>
      <c r="H27" s="19"/>
      <c r="I27" s="19"/>
    </row>
    <row r="28" spans="1:9" ht="20.100000000000001" customHeight="1" x14ac:dyDescent="0.15">
      <c r="A28" s="19"/>
      <c r="B28" s="19"/>
      <c r="C28" s="19"/>
      <c r="D28" s="19"/>
      <c r="E28" s="19"/>
      <c r="F28" s="6" t="s">
        <v>1119</v>
      </c>
      <c r="G28" s="6" t="s">
        <v>1120</v>
      </c>
      <c r="H28" s="6" t="s">
        <v>1121</v>
      </c>
      <c r="I28" s="6" t="s">
        <v>1122</v>
      </c>
    </row>
    <row r="29" spans="1:9" ht="20.100000000000001" customHeight="1" x14ac:dyDescent="0.15">
      <c r="A29" s="19" t="s">
        <v>1123</v>
      </c>
      <c r="B29" s="19"/>
      <c r="C29" s="19"/>
      <c r="D29" s="19"/>
      <c r="E29" s="19"/>
      <c r="F29" s="19"/>
      <c r="G29" s="19"/>
      <c r="H29" s="19"/>
      <c r="I29" s="19"/>
    </row>
  </sheetData>
  <sheetProtection password="F596" sheet="1" objects="1" scenarios="1"/>
  <mergeCells count="47">
    <mergeCell ref="A29:I29"/>
    <mergeCell ref="A24:I24"/>
    <mergeCell ref="A26:C26"/>
    <mergeCell ref="D26:I26"/>
    <mergeCell ref="A27:A28"/>
    <mergeCell ref="B27:B28"/>
    <mergeCell ref="C27:C28"/>
    <mergeCell ref="D27:D28"/>
    <mergeCell ref="E27:E28"/>
    <mergeCell ref="F27:I27"/>
    <mergeCell ref="A19:E19"/>
    <mergeCell ref="A21:C21"/>
    <mergeCell ref="D21:I21"/>
    <mergeCell ref="A22:A23"/>
    <mergeCell ref="B22:B23"/>
    <mergeCell ref="C22:C23"/>
    <mergeCell ref="D22:D23"/>
    <mergeCell ref="E22:E23"/>
    <mergeCell ref="F22:I22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8" width="22.85546875" customWidth="1"/>
  </cols>
  <sheetData>
    <row r="1" spans="1:8" ht="15" customHeight="1" x14ac:dyDescent="0.15"/>
    <row r="2" spans="1:8" ht="24.95" customHeight="1" x14ac:dyDescent="0.15">
      <c r="A2" s="14" t="s">
        <v>43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44</v>
      </c>
      <c r="B4" s="19" t="s">
        <v>45</v>
      </c>
      <c r="C4" s="19" t="s">
        <v>46</v>
      </c>
      <c r="D4" s="19" t="s">
        <v>47</v>
      </c>
      <c r="E4" s="19" t="s">
        <v>48</v>
      </c>
      <c r="F4" s="19"/>
      <c r="G4" s="19"/>
      <c r="H4" s="19"/>
    </row>
    <row r="5" spans="1:8" ht="39.950000000000003" customHeight="1" x14ac:dyDescent="0.15">
      <c r="A5" s="19"/>
      <c r="B5" s="19"/>
      <c r="C5" s="19"/>
      <c r="D5" s="19"/>
      <c r="E5" s="6" t="s">
        <v>49</v>
      </c>
      <c r="F5" s="6" t="s">
        <v>50</v>
      </c>
      <c r="G5" s="6" t="s">
        <v>51</v>
      </c>
      <c r="H5" s="6" t="s">
        <v>52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53</v>
      </c>
      <c r="B7" s="6" t="s">
        <v>54</v>
      </c>
      <c r="C7" s="6" t="s">
        <v>55</v>
      </c>
      <c r="D7" s="6" t="s">
        <v>55</v>
      </c>
      <c r="E7" s="10">
        <v>5481968.6699999999</v>
      </c>
      <c r="F7" s="10">
        <v>0</v>
      </c>
      <c r="G7" s="10">
        <v>0</v>
      </c>
      <c r="H7" s="10" t="s">
        <v>56</v>
      </c>
    </row>
    <row r="8" spans="1:8" ht="24.95" customHeight="1" x14ac:dyDescent="0.15">
      <c r="A8" s="7" t="s">
        <v>57</v>
      </c>
      <c r="B8" s="6" t="s">
        <v>58</v>
      </c>
      <c r="C8" s="6" t="s">
        <v>55</v>
      </c>
      <c r="D8" s="6" t="s">
        <v>55</v>
      </c>
      <c r="E8" s="10">
        <v>0</v>
      </c>
      <c r="F8" s="10">
        <v>0</v>
      </c>
      <c r="G8" s="10">
        <v>0</v>
      </c>
      <c r="H8" s="10">
        <v>0</v>
      </c>
    </row>
    <row r="9" spans="1:8" ht="24.95" customHeight="1" x14ac:dyDescent="0.15">
      <c r="A9" s="7" t="s">
        <v>59</v>
      </c>
      <c r="B9" s="6" t="s">
        <v>60</v>
      </c>
      <c r="C9" s="6"/>
      <c r="D9" s="6"/>
      <c r="E9" s="10">
        <v>215414690.09</v>
      </c>
      <c r="F9" s="10">
        <v>162047187.72</v>
      </c>
      <c r="G9" s="10">
        <v>162047187.72</v>
      </c>
      <c r="H9" s="10" t="s">
        <v>56</v>
      </c>
    </row>
    <row r="10" spans="1:8" ht="38.1" customHeight="1" x14ac:dyDescent="0.15">
      <c r="A10" s="7" t="s">
        <v>61</v>
      </c>
      <c r="B10" s="6" t="s">
        <v>62</v>
      </c>
      <c r="C10" s="6" t="s">
        <v>63</v>
      </c>
      <c r="D10" s="6"/>
      <c r="E10" s="10" t="s">
        <v>56</v>
      </c>
      <c r="F10" s="10" t="s">
        <v>56</v>
      </c>
      <c r="G10" s="10" t="s">
        <v>56</v>
      </c>
      <c r="H10" s="10" t="s">
        <v>56</v>
      </c>
    </row>
    <row r="11" spans="1:8" ht="24.95" customHeight="1" x14ac:dyDescent="0.15">
      <c r="A11" s="7" t="s">
        <v>64</v>
      </c>
      <c r="B11" s="6" t="s">
        <v>65</v>
      </c>
      <c r="C11" s="6" t="s">
        <v>63</v>
      </c>
      <c r="D11" s="6" t="s">
        <v>66</v>
      </c>
      <c r="E11" s="10" t="s">
        <v>56</v>
      </c>
      <c r="F11" s="10" t="s">
        <v>56</v>
      </c>
      <c r="G11" s="10" t="s">
        <v>56</v>
      </c>
      <c r="H11" s="10" t="s">
        <v>56</v>
      </c>
    </row>
    <row r="12" spans="1:8" ht="24.95" customHeight="1" x14ac:dyDescent="0.15">
      <c r="A12" s="7" t="s">
        <v>67</v>
      </c>
      <c r="B12" s="6" t="s">
        <v>68</v>
      </c>
      <c r="C12" s="6" t="s">
        <v>63</v>
      </c>
      <c r="D12" s="6" t="s">
        <v>69</v>
      </c>
      <c r="E12" s="10" t="s">
        <v>56</v>
      </c>
      <c r="F12" s="10" t="s">
        <v>56</v>
      </c>
      <c r="G12" s="10" t="s">
        <v>56</v>
      </c>
      <c r="H12" s="10" t="s">
        <v>56</v>
      </c>
    </row>
    <row r="13" spans="1:8" ht="50.1" customHeight="1" x14ac:dyDescent="0.15">
      <c r="A13" s="7" t="s">
        <v>70</v>
      </c>
      <c r="B13" s="6" t="s">
        <v>71</v>
      </c>
      <c r="C13" s="6" t="s">
        <v>72</v>
      </c>
      <c r="D13" s="6"/>
      <c r="E13" s="10">
        <v>161997187.72</v>
      </c>
      <c r="F13" s="10">
        <v>161997187.72</v>
      </c>
      <c r="G13" s="10">
        <v>161997187.72</v>
      </c>
      <c r="H13" s="10" t="s">
        <v>56</v>
      </c>
    </row>
    <row r="14" spans="1:8" ht="87.95" customHeight="1" x14ac:dyDescent="0.15">
      <c r="A14" s="7" t="s">
        <v>73</v>
      </c>
      <c r="B14" s="6" t="s">
        <v>74</v>
      </c>
      <c r="C14" s="6" t="s">
        <v>72</v>
      </c>
      <c r="D14" s="6" t="s">
        <v>75</v>
      </c>
      <c r="E14" s="10">
        <v>143859624.06999999</v>
      </c>
      <c r="F14" s="10">
        <v>143859624.06999999</v>
      </c>
      <c r="G14" s="10">
        <v>143859624.06999999</v>
      </c>
      <c r="H14" s="10" t="s">
        <v>56</v>
      </c>
    </row>
    <row r="15" spans="1:8" ht="50.1" customHeight="1" x14ac:dyDescent="0.15">
      <c r="A15" s="7" t="s">
        <v>76</v>
      </c>
      <c r="B15" s="6" t="s">
        <v>77</v>
      </c>
      <c r="C15" s="6" t="s">
        <v>72</v>
      </c>
      <c r="D15" s="6" t="s">
        <v>78</v>
      </c>
      <c r="E15" s="10" t="s">
        <v>56</v>
      </c>
      <c r="F15" s="10" t="s">
        <v>56</v>
      </c>
      <c r="G15" s="10" t="s">
        <v>56</v>
      </c>
      <c r="H15" s="10" t="s">
        <v>56</v>
      </c>
    </row>
    <row r="16" spans="1:8" ht="50.1" customHeight="1" x14ac:dyDescent="0.15">
      <c r="A16" s="7" t="s">
        <v>79</v>
      </c>
      <c r="B16" s="6" t="s">
        <v>80</v>
      </c>
      <c r="C16" s="6" t="s">
        <v>81</v>
      </c>
      <c r="D16" s="6"/>
      <c r="E16" s="10">
        <v>50000</v>
      </c>
      <c r="F16" s="10">
        <v>50000</v>
      </c>
      <c r="G16" s="10">
        <v>50000</v>
      </c>
      <c r="H16" s="10" t="s">
        <v>56</v>
      </c>
    </row>
    <row r="17" spans="1:8" ht="38.1" customHeight="1" x14ac:dyDescent="0.15">
      <c r="A17" s="7" t="s">
        <v>82</v>
      </c>
      <c r="B17" s="6" t="s">
        <v>83</v>
      </c>
      <c r="C17" s="6" t="s">
        <v>81</v>
      </c>
      <c r="D17" s="6" t="s">
        <v>84</v>
      </c>
      <c r="E17" s="10">
        <v>50000</v>
      </c>
      <c r="F17" s="10">
        <v>50000</v>
      </c>
      <c r="G17" s="10">
        <v>50000</v>
      </c>
      <c r="H17" s="10" t="s">
        <v>56</v>
      </c>
    </row>
    <row r="18" spans="1:8" ht="24.95" customHeight="1" x14ac:dyDescent="0.15">
      <c r="A18" s="7" t="s">
        <v>85</v>
      </c>
      <c r="B18" s="6" t="s">
        <v>86</v>
      </c>
      <c r="C18" s="6" t="s">
        <v>87</v>
      </c>
      <c r="D18" s="6"/>
      <c r="E18" s="10">
        <v>53367502.369999997</v>
      </c>
      <c r="F18" s="10" t="s">
        <v>56</v>
      </c>
      <c r="G18" s="10" t="s">
        <v>56</v>
      </c>
      <c r="H18" s="10" t="s">
        <v>56</v>
      </c>
    </row>
    <row r="19" spans="1:8" ht="38.1" customHeight="1" x14ac:dyDescent="0.15">
      <c r="A19" s="7" t="s">
        <v>88</v>
      </c>
      <c r="B19" s="6" t="s">
        <v>89</v>
      </c>
      <c r="C19" s="6" t="s">
        <v>87</v>
      </c>
      <c r="D19" s="6"/>
      <c r="E19" s="10">
        <v>53211502.369999997</v>
      </c>
      <c r="F19" s="10" t="s">
        <v>56</v>
      </c>
      <c r="G19" s="10" t="s">
        <v>56</v>
      </c>
      <c r="H19" s="10" t="s">
        <v>56</v>
      </c>
    </row>
    <row r="20" spans="1:8" ht="24.95" customHeight="1" x14ac:dyDescent="0.15">
      <c r="A20" s="7" t="s">
        <v>90</v>
      </c>
      <c r="B20" s="6" t="s">
        <v>91</v>
      </c>
      <c r="C20" s="6" t="s">
        <v>87</v>
      </c>
      <c r="D20" s="6"/>
      <c r="E20" s="10" t="s">
        <v>56</v>
      </c>
      <c r="F20" s="10" t="s">
        <v>56</v>
      </c>
      <c r="G20" s="10" t="s">
        <v>56</v>
      </c>
      <c r="H20" s="10" t="s">
        <v>56</v>
      </c>
    </row>
    <row r="21" spans="1:8" ht="24.95" customHeight="1" x14ac:dyDescent="0.15">
      <c r="A21" s="7" t="s">
        <v>92</v>
      </c>
      <c r="B21" s="6" t="s">
        <v>93</v>
      </c>
      <c r="C21" s="6" t="s">
        <v>87</v>
      </c>
      <c r="D21" s="6"/>
      <c r="E21" s="10">
        <v>156000</v>
      </c>
      <c r="F21" s="10" t="s">
        <v>56</v>
      </c>
      <c r="G21" s="10" t="s">
        <v>56</v>
      </c>
      <c r="H21" s="10" t="s">
        <v>56</v>
      </c>
    </row>
    <row r="22" spans="1:8" ht="24.95" customHeight="1" x14ac:dyDescent="0.15">
      <c r="A22" s="7" t="s">
        <v>94</v>
      </c>
      <c r="B22" s="6" t="s">
        <v>95</v>
      </c>
      <c r="C22" s="6" t="s">
        <v>87</v>
      </c>
      <c r="D22" s="6"/>
      <c r="E22" s="10" t="s">
        <v>56</v>
      </c>
      <c r="F22" s="10" t="s">
        <v>56</v>
      </c>
      <c r="G22" s="10" t="s">
        <v>56</v>
      </c>
      <c r="H22" s="10" t="s">
        <v>56</v>
      </c>
    </row>
    <row r="23" spans="1:8" ht="24.95" customHeight="1" x14ac:dyDescent="0.15">
      <c r="A23" s="7" t="s">
        <v>96</v>
      </c>
      <c r="B23" s="6" t="s">
        <v>97</v>
      </c>
      <c r="C23" s="6" t="s">
        <v>98</v>
      </c>
      <c r="D23" s="6"/>
      <c r="E23" s="10" t="s">
        <v>56</v>
      </c>
      <c r="F23" s="10" t="s">
        <v>56</v>
      </c>
      <c r="G23" s="10" t="s">
        <v>56</v>
      </c>
      <c r="H23" s="10" t="s">
        <v>56</v>
      </c>
    </row>
    <row r="24" spans="1:8" ht="24.95" customHeight="1" x14ac:dyDescent="0.15">
      <c r="A24" s="7" t="s">
        <v>99</v>
      </c>
      <c r="B24" s="6" t="s">
        <v>100</v>
      </c>
      <c r="C24" s="6" t="s">
        <v>98</v>
      </c>
      <c r="D24" s="6"/>
      <c r="E24" s="10" t="s">
        <v>56</v>
      </c>
      <c r="F24" s="10" t="s">
        <v>56</v>
      </c>
      <c r="G24" s="10" t="s">
        <v>56</v>
      </c>
      <c r="H24" s="10" t="s">
        <v>56</v>
      </c>
    </row>
    <row r="25" spans="1:8" ht="24.95" customHeight="1" x14ac:dyDescent="0.15">
      <c r="A25" s="7" t="s">
        <v>101</v>
      </c>
      <c r="B25" s="6" t="s">
        <v>102</v>
      </c>
      <c r="C25" s="6" t="s">
        <v>55</v>
      </c>
      <c r="D25" s="6"/>
      <c r="E25" s="10" t="s">
        <v>56</v>
      </c>
      <c r="F25" s="10" t="s">
        <v>56</v>
      </c>
      <c r="G25" s="10" t="s">
        <v>56</v>
      </c>
      <c r="H25" s="10" t="s">
        <v>56</v>
      </c>
    </row>
    <row r="26" spans="1:8" ht="24.95" customHeight="1" x14ac:dyDescent="0.15">
      <c r="A26" s="7" t="s">
        <v>103</v>
      </c>
      <c r="B26" s="6" t="s">
        <v>104</v>
      </c>
      <c r="C26" s="6" t="s">
        <v>55</v>
      </c>
      <c r="D26" s="6"/>
      <c r="E26" s="10" t="s">
        <v>56</v>
      </c>
      <c r="F26" s="10" t="s">
        <v>56</v>
      </c>
      <c r="G26" s="10" t="s">
        <v>56</v>
      </c>
      <c r="H26" s="10" t="s">
        <v>56</v>
      </c>
    </row>
    <row r="27" spans="1:8" ht="50.1" customHeight="1" x14ac:dyDescent="0.15">
      <c r="A27" s="7" t="s">
        <v>105</v>
      </c>
      <c r="B27" s="6" t="s">
        <v>106</v>
      </c>
      <c r="C27" s="6" t="s">
        <v>107</v>
      </c>
      <c r="D27" s="6"/>
      <c r="E27" s="10" t="s">
        <v>56</v>
      </c>
      <c r="F27" s="10" t="s">
        <v>56</v>
      </c>
      <c r="G27" s="10" t="s">
        <v>56</v>
      </c>
      <c r="H27" s="10" t="s">
        <v>56</v>
      </c>
    </row>
    <row r="28" spans="1:8" ht="24.95" customHeight="1" x14ac:dyDescent="0.15">
      <c r="A28" s="7" t="s">
        <v>108</v>
      </c>
      <c r="B28" s="6" t="s">
        <v>109</v>
      </c>
      <c r="C28" s="6" t="s">
        <v>55</v>
      </c>
      <c r="D28" s="6"/>
      <c r="E28" s="10">
        <v>220243908.86000001</v>
      </c>
      <c r="F28" s="10">
        <v>162017187.72</v>
      </c>
      <c r="G28" s="10">
        <v>162017187.72</v>
      </c>
      <c r="H28" s="10">
        <v>0</v>
      </c>
    </row>
    <row r="29" spans="1:8" ht="38.1" customHeight="1" x14ac:dyDescent="0.15">
      <c r="A29" s="7" t="s">
        <v>110</v>
      </c>
      <c r="B29" s="6" t="s">
        <v>111</v>
      </c>
      <c r="C29" s="6" t="s">
        <v>55</v>
      </c>
      <c r="D29" s="6"/>
      <c r="E29" s="10">
        <v>122032942.05</v>
      </c>
      <c r="F29" s="10">
        <v>113430565.06</v>
      </c>
      <c r="G29" s="10">
        <v>113430565.06</v>
      </c>
      <c r="H29" s="10">
        <v>0</v>
      </c>
    </row>
    <row r="30" spans="1:8" ht="38.1" customHeight="1" x14ac:dyDescent="0.15">
      <c r="A30" s="7" t="s">
        <v>112</v>
      </c>
      <c r="B30" s="6" t="s">
        <v>113</v>
      </c>
      <c r="C30" s="6" t="s">
        <v>114</v>
      </c>
      <c r="D30" s="6"/>
      <c r="E30" s="10">
        <v>93875917.269999996</v>
      </c>
      <c r="F30" s="10">
        <v>87364122.540000007</v>
      </c>
      <c r="G30" s="10">
        <v>87364122.540000007</v>
      </c>
      <c r="H30" s="10">
        <v>0</v>
      </c>
    </row>
    <row r="31" spans="1:8" ht="38.1" customHeight="1" x14ac:dyDescent="0.15">
      <c r="A31" s="7" t="s">
        <v>115</v>
      </c>
      <c r="B31" s="6" t="s">
        <v>116</v>
      </c>
      <c r="C31" s="6" t="s">
        <v>114</v>
      </c>
      <c r="D31" s="6" t="s">
        <v>117</v>
      </c>
      <c r="E31" s="10">
        <v>93875917.269999996</v>
      </c>
      <c r="F31" s="10">
        <v>87364122.540000007</v>
      </c>
      <c r="G31" s="10">
        <v>87364122.540000007</v>
      </c>
      <c r="H31" s="10">
        <v>0</v>
      </c>
    </row>
    <row r="32" spans="1:8" ht="38.1" customHeight="1" x14ac:dyDescent="0.15">
      <c r="A32" s="7" t="s">
        <v>118</v>
      </c>
      <c r="B32" s="6" t="s">
        <v>119</v>
      </c>
      <c r="C32" s="6" t="s">
        <v>114</v>
      </c>
      <c r="D32" s="6" t="s">
        <v>117</v>
      </c>
      <c r="E32" s="10">
        <v>58731650.32</v>
      </c>
      <c r="F32" s="10">
        <v>54333141.390000001</v>
      </c>
      <c r="G32" s="10">
        <v>54333141.390000001</v>
      </c>
      <c r="H32" s="10">
        <v>0</v>
      </c>
    </row>
    <row r="33" spans="1:8" ht="24.95" customHeight="1" x14ac:dyDescent="0.15">
      <c r="A33" s="7" t="s">
        <v>120</v>
      </c>
      <c r="B33" s="6" t="s">
        <v>121</v>
      </c>
      <c r="C33" s="6" t="s">
        <v>114</v>
      </c>
      <c r="D33" s="6" t="s">
        <v>117</v>
      </c>
      <c r="E33" s="10">
        <v>54521383.579999998</v>
      </c>
      <c r="F33" s="10">
        <v>50745042.18</v>
      </c>
      <c r="G33" s="10">
        <v>50745042.18</v>
      </c>
      <c r="H33" s="10">
        <v>0</v>
      </c>
    </row>
    <row r="34" spans="1:8" ht="63" customHeight="1" x14ac:dyDescent="0.15">
      <c r="A34" s="7" t="s">
        <v>122</v>
      </c>
      <c r="B34" s="6" t="s">
        <v>123</v>
      </c>
      <c r="C34" s="6" t="s">
        <v>114</v>
      </c>
      <c r="D34" s="6" t="s">
        <v>117</v>
      </c>
      <c r="E34" s="10" t="s">
        <v>56</v>
      </c>
      <c r="F34" s="10" t="s">
        <v>56</v>
      </c>
      <c r="G34" s="10" t="s">
        <v>56</v>
      </c>
      <c r="H34" s="10" t="s">
        <v>56</v>
      </c>
    </row>
    <row r="35" spans="1:8" ht="50.1" customHeight="1" x14ac:dyDescent="0.15">
      <c r="A35" s="7" t="s">
        <v>124</v>
      </c>
      <c r="B35" s="6" t="s">
        <v>125</v>
      </c>
      <c r="C35" s="6" t="s">
        <v>114</v>
      </c>
      <c r="D35" s="6" t="s">
        <v>117</v>
      </c>
      <c r="E35" s="10" t="s">
        <v>56</v>
      </c>
      <c r="F35" s="10" t="s">
        <v>56</v>
      </c>
      <c r="G35" s="10" t="s">
        <v>56</v>
      </c>
      <c r="H35" s="10" t="s">
        <v>56</v>
      </c>
    </row>
    <row r="36" spans="1:8" ht="75" customHeight="1" x14ac:dyDescent="0.15">
      <c r="A36" s="7" t="s">
        <v>126</v>
      </c>
      <c r="B36" s="6" t="s">
        <v>127</v>
      </c>
      <c r="C36" s="6" t="s">
        <v>114</v>
      </c>
      <c r="D36" s="6" t="s">
        <v>117</v>
      </c>
      <c r="E36" s="10" t="s">
        <v>56</v>
      </c>
      <c r="F36" s="10" t="s">
        <v>56</v>
      </c>
      <c r="G36" s="10" t="s">
        <v>56</v>
      </c>
      <c r="H36" s="10" t="s">
        <v>56</v>
      </c>
    </row>
    <row r="37" spans="1:8" ht="50.1" customHeight="1" x14ac:dyDescent="0.15">
      <c r="A37" s="7" t="s">
        <v>128</v>
      </c>
      <c r="B37" s="6" t="s">
        <v>129</v>
      </c>
      <c r="C37" s="6" t="s">
        <v>114</v>
      </c>
      <c r="D37" s="6" t="s">
        <v>117</v>
      </c>
      <c r="E37" s="10">
        <v>54521383.579999998</v>
      </c>
      <c r="F37" s="10">
        <v>50745042.18</v>
      </c>
      <c r="G37" s="10">
        <v>50745042.18</v>
      </c>
      <c r="H37" s="10">
        <v>0</v>
      </c>
    </row>
    <row r="38" spans="1:8" ht="50.1" customHeight="1" x14ac:dyDescent="0.15">
      <c r="A38" s="7" t="s">
        <v>130</v>
      </c>
      <c r="B38" s="6" t="s">
        <v>131</v>
      </c>
      <c r="C38" s="6" t="s">
        <v>114</v>
      </c>
      <c r="D38" s="6" t="s">
        <v>117</v>
      </c>
      <c r="E38" s="10" t="s">
        <v>56</v>
      </c>
      <c r="F38" s="10" t="s">
        <v>56</v>
      </c>
      <c r="G38" s="10" t="s">
        <v>56</v>
      </c>
      <c r="H38" s="10" t="s">
        <v>56</v>
      </c>
    </row>
    <row r="39" spans="1:8" ht="24.95" customHeight="1" x14ac:dyDescent="0.15">
      <c r="A39" s="7" t="s">
        <v>132</v>
      </c>
      <c r="B39" s="6" t="s">
        <v>133</v>
      </c>
      <c r="C39" s="6" t="s">
        <v>114</v>
      </c>
      <c r="D39" s="6" t="s">
        <v>117</v>
      </c>
      <c r="E39" s="10">
        <v>4210266.74</v>
      </c>
      <c r="F39" s="10">
        <v>3588099.21</v>
      </c>
      <c r="G39" s="10">
        <v>3588099.21</v>
      </c>
      <c r="H39" s="10">
        <v>0</v>
      </c>
    </row>
    <row r="40" spans="1:8" ht="24.95" customHeight="1" x14ac:dyDescent="0.15">
      <c r="A40" s="7" t="s">
        <v>134</v>
      </c>
      <c r="B40" s="6" t="s">
        <v>135</v>
      </c>
      <c r="C40" s="6" t="s">
        <v>114</v>
      </c>
      <c r="D40" s="6" t="s">
        <v>117</v>
      </c>
      <c r="E40" s="10">
        <v>35144266.950000003</v>
      </c>
      <c r="F40" s="10">
        <v>33030981.149999999</v>
      </c>
      <c r="G40" s="10">
        <v>33030981.149999999</v>
      </c>
      <c r="H40" s="10">
        <v>0</v>
      </c>
    </row>
    <row r="41" spans="1:8" ht="24.95" customHeight="1" x14ac:dyDescent="0.15">
      <c r="A41" s="7" t="s">
        <v>136</v>
      </c>
      <c r="B41" s="6" t="s">
        <v>137</v>
      </c>
      <c r="C41" s="6" t="s">
        <v>114</v>
      </c>
      <c r="D41" s="6" t="s">
        <v>117</v>
      </c>
      <c r="E41" s="10" t="s">
        <v>56</v>
      </c>
      <c r="F41" s="10" t="s">
        <v>56</v>
      </c>
      <c r="G41" s="10" t="s">
        <v>56</v>
      </c>
      <c r="H41" s="10" t="s">
        <v>56</v>
      </c>
    </row>
    <row r="42" spans="1:8" ht="24.95" customHeight="1" x14ac:dyDescent="0.15">
      <c r="A42" s="7" t="s">
        <v>138</v>
      </c>
      <c r="B42" s="6" t="s">
        <v>139</v>
      </c>
      <c r="C42" s="6" t="s">
        <v>114</v>
      </c>
      <c r="D42" s="6" t="s">
        <v>117</v>
      </c>
      <c r="E42" s="10">
        <v>17637059.170000002</v>
      </c>
      <c r="F42" s="10">
        <v>15523773.369999999</v>
      </c>
      <c r="G42" s="10">
        <v>15523773.369999999</v>
      </c>
      <c r="H42" s="10">
        <v>0</v>
      </c>
    </row>
    <row r="43" spans="1:8" ht="24.95" customHeight="1" x14ac:dyDescent="0.15">
      <c r="A43" s="7" t="s">
        <v>140</v>
      </c>
      <c r="B43" s="6" t="s">
        <v>141</v>
      </c>
      <c r="C43" s="6" t="s">
        <v>114</v>
      </c>
      <c r="D43" s="6" t="s">
        <v>117</v>
      </c>
      <c r="E43" s="10" t="s">
        <v>56</v>
      </c>
      <c r="F43" s="10" t="s">
        <v>56</v>
      </c>
      <c r="G43" s="10" t="s">
        <v>56</v>
      </c>
      <c r="H43" s="10" t="s">
        <v>56</v>
      </c>
    </row>
    <row r="44" spans="1:8" ht="24.95" customHeight="1" x14ac:dyDescent="0.15">
      <c r="A44" s="7" t="s">
        <v>142</v>
      </c>
      <c r="B44" s="6" t="s">
        <v>143</v>
      </c>
      <c r="C44" s="6" t="s">
        <v>114</v>
      </c>
      <c r="D44" s="6" t="s">
        <v>117</v>
      </c>
      <c r="E44" s="10">
        <v>17637059.170000002</v>
      </c>
      <c r="F44" s="10">
        <v>15523773.369999999</v>
      </c>
      <c r="G44" s="10">
        <v>15523773.369999999</v>
      </c>
      <c r="H44" s="10">
        <v>0</v>
      </c>
    </row>
    <row r="45" spans="1:8" ht="24.95" customHeight="1" x14ac:dyDescent="0.15">
      <c r="A45" s="7" t="s">
        <v>144</v>
      </c>
      <c r="B45" s="6" t="s">
        <v>145</v>
      </c>
      <c r="C45" s="6" t="s">
        <v>114</v>
      </c>
      <c r="D45" s="6" t="s">
        <v>117</v>
      </c>
      <c r="E45" s="10">
        <v>6520028.5</v>
      </c>
      <c r="F45" s="10">
        <v>6520028.5</v>
      </c>
      <c r="G45" s="10">
        <v>6520028.5</v>
      </c>
      <c r="H45" s="10">
        <v>0</v>
      </c>
    </row>
    <row r="46" spans="1:8" ht="24.95" customHeight="1" x14ac:dyDescent="0.15">
      <c r="A46" s="7" t="s">
        <v>146</v>
      </c>
      <c r="B46" s="6" t="s">
        <v>147</v>
      </c>
      <c r="C46" s="6" t="s">
        <v>114</v>
      </c>
      <c r="D46" s="6" t="s">
        <v>117</v>
      </c>
      <c r="E46" s="10">
        <v>9506567.6799999997</v>
      </c>
      <c r="F46" s="10">
        <v>9506567.6799999997</v>
      </c>
      <c r="G46" s="10">
        <v>9506567.6799999997</v>
      </c>
      <c r="H46" s="10">
        <v>0</v>
      </c>
    </row>
    <row r="47" spans="1:8" ht="24.95" customHeight="1" x14ac:dyDescent="0.15">
      <c r="A47" s="7" t="s">
        <v>148</v>
      </c>
      <c r="B47" s="6" t="s">
        <v>149</v>
      </c>
      <c r="C47" s="6" t="s">
        <v>114</v>
      </c>
      <c r="D47" s="6" t="s">
        <v>117</v>
      </c>
      <c r="E47" s="10">
        <v>1480611.6</v>
      </c>
      <c r="F47" s="10">
        <v>1480611.6</v>
      </c>
      <c r="G47" s="10">
        <v>1480611.6</v>
      </c>
      <c r="H47" s="10">
        <v>0</v>
      </c>
    </row>
    <row r="48" spans="1:8" ht="24.95" customHeight="1" x14ac:dyDescent="0.15">
      <c r="A48" s="7" t="s">
        <v>150</v>
      </c>
      <c r="B48" s="6" t="s">
        <v>151</v>
      </c>
      <c r="C48" s="6" t="s">
        <v>114</v>
      </c>
      <c r="D48" s="6" t="s">
        <v>152</v>
      </c>
      <c r="E48" s="10" t="s">
        <v>56</v>
      </c>
      <c r="F48" s="10" t="s">
        <v>56</v>
      </c>
      <c r="G48" s="10" t="s">
        <v>56</v>
      </c>
      <c r="H48" s="10" t="s">
        <v>56</v>
      </c>
    </row>
    <row r="49" spans="1:8" ht="50.1" customHeight="1" x14ac:dyDescent="0.15">
      <c r="A49" s="7" t="s">
        <v>153</v>
      </c>
      <c r="B49" s="6" t="s">
        <v>154</v>
      </c>
      <c r="C49" s="6" t="s">
        <v>155</v>
      </c>
      <c r="D49" s="6"/>
      <c r="E49" s="10">
        <v>132000</v>
      </c>
      <c r="F49" s="10">
        <v>20000</v>
      </c>
      <c r="G49" s="10">
        <v>20000</v>
      </c>
      <c r="H49" s="10">
        <v>0</v>
      </c>
    </row>
    <row r="50" spans="1:8" ht="63" customHeight="1" x14ac:dyDescent="0.15">
      <c r="A50" s="7" t="s">
        <v>156</v>
      </c>
      <c r="B50" s="6" t="s">
        <v>157</v>
      </c>
      <c r="C50" s="6" t="s">
        <v>155</v>
      </c>
      <c r="D50" s="6" t="s">
        <v>158</v>
      </c>
      <c r="E50" s="10" t="s">
        <v>56</v>
      </c>
      <c r="F50" s="10" t="s">
        <v>56</v>
      </c>
      <c r="G50" s="10" t="s">
        <v>56</v>
      </c>
      <c r="H50" s="10" t="s">
        <v>56</v>
      </c>
    </row>
    <row r="51" spans="1:8" ht="24.95" customHeight="1" x14ac:dyDescent="0.15">
      <c r="A51" s="7" t="s">
        <v>159</v>
      </c>
      <c r="B51" s="6" t="s">
        <v>160</v>
      </c>
      <c r="C51" s="6" t="s">
        <v>155</v>
      </c>
      <c r="D51" s="6" t="s">
        <v>161</v>
      </c>
      <c r="E51" s="10">
        <v>72000</v>
      </c>
      <c r="F51" s="10">
        <v>20000</v>
      </c>
      <c r="G51" s="10">
        <v>20000</v>
      </c>
      <c r="H51" s="10">
        <v>0</v>
      </c>
    </row>
    <row r="52" spans="1:8" ht="75" customHeight="1" x14ac:dyDescent="0.15">
      <c r="A52" s="7" t="s">
        <v>162</v>
      </c>
      <c r="B52" s="6" t="s">
        <v>163</v>
      </c>
      <c r="C52" s="6" t="s">
        <v>155</v>
      </c>
      <c r="D52" s="6" t="s">
        <v>164</v>
      </c>
      <c r="E52" s="10">
        <v>60000</v>
      </c>
      <c r="F52" s="10">
        <v>0</v>
      </c>
      <c r="G52" s="10">
        <v>0</v>
      </c>
      <c r="H52" s="10">
        <v>0</v>
      </c>
    </row>
    <row r="53" spans="1:8" ht="50.1" customHeight="1" x14ac:dyDescent="0.15">
      <c r="A53" s="7" t="s">
        <v>165</v>
      </c>
      <c r="B53" s="6" t="s">
        <v>166</v>
      </c>
      <c r="C53" s="6" t="s">
        <v>155</v>
      </c>
      <c r="D53" s="6" t="s">
        <v>152</v>
      </c>
      <c r="E53" s="10" t="s">
        <v>56</v>
      </c>
      <c r="F53" s="10" t="s">
        <v>56</v>
      </c>
      <c r="G53" s="10" t="s">
        <v>56</v>
      </c>
      <c r="H53" s="10" t="s">
        <v>56</v>
      </c>
    </row>
    <row r="54" spans="1:8" ht="24.95" customHeight="1" x14ac:dyDescent="0.15">
      <c r="A54" s="7" t="s">
        <v>167</v>
      </c>
      <c r="B54" s="6" t="s">
        <v>168</v>
      </c>
      <c r="C54" s="6" t="s">
        <v>155</v>
      </c>
      <c r="D54" s="6" t="s">
        <v>169</v>
      </c>
      <c r="E54" s="10" t="s">
        <v>56</v>
      </c>
      <c r="F54" s="10" t="s">
        <v>56</v>
      </c>
      <c r="G54" s="10" t="s">
        <v>56</v>
      </c>
      <c r="H54" s="10" t="s">
        <v>56</v>
      </c>
    </row>
    <row r="55" spans="1:8" ht="50.1" customHeight="1" x14ac:dyDescent="0.15">
      <c r="A55" s="7" t="s">
        <v>170</v>
      </c>
      <c r="B55" s="6" t="s">
        <v>171</v>
      </c>
      <c r="C55" s="6" t="s">
        <v>172</v>
      </c>
      <c r="D55" s="6"/>
      <c r="E55" s="10">
        <v>12020.25</v>
      </c>
      <c r="F55" s="10">
        <v>0</v>
      </c>
      <c r="G55" s="10">
        <v>0</v>
      </c>
      <c r="H55" s="10">
        <v>0</v>
      </c>
    </row>
    <row r="56" spans="1:8" ht="63" customHeight="1" x14ac:dyDescent="0.15">
      <c r="A56" s="7" t="s">
        <v>156</v>
      </c>
      <c r="B56" s="6" t="s">
        <v>173</v>
      </c>
      <c r="C56" s="6" t="s">
        <v>172</v>
      </c>
      <c r="D56" s="6" t="s">
        <v>158</v>
      </c>
      <c r="E56" s="10" t="s">
        <v>56</v>
      </c>
      <c r="F56" s="10" t="s">
        <v>56</v>
      </c>
      <c r="G56" s="10" t="s">
        <v>56</v>
      </c>
      <c r="H56" s="10" t="s">
        <v>56</v>
      </c>
    </row>
    <row r="57" spans="1:8" ht="24.95" customHeight="1" x14ac:dyDescent="0.15">
      <c r="A57" s="7" t="s">
        <v>159</v>
      </c>
      <c r="B57" s="6" t="s">
        <v>174</v>
      </c>
      <c r="C57" s="6" t="s">
        <v>172</v>
      </c>
      <c r="D57" s="6" t="s">
        <v>161</v>
      </c>
      <c r="E57" s="10">
        <v>4020.25</v>
      </c>
      <c r="F57" s="10">
        <v>0</v>
      </c>
      <c r="G57" s="10">
        <v>0</v>
      </c>
      <c r="H57" s="10">
        <v>0</v>
      </c>
    </row>
    <row r="58" spans="1:8" ht="75" customHeight="1" x14ac:dyDescent="0.15">
      <c r="A58" s="7" t="s">
        <v>162</v>
      </c>
      <c r="B58" s="6" t="s">
        <v>175</v>
      </c>
      <c r="C58" s="6" t="s">
        <v>172</v>
      </c>
      <c r="D58" s="6" t="s">
        <v>164</v>
      </c>
      <c r="E58" s="10">
        <v>8000</v>
      </c>
      <c r="F58" s="10">
        <v>0</v>
      </c>
      <c r="G58" s="10">
        <v>0</v>
      </c>
      <c r="H58" s="10">
        <v>0</v>
      </c>
    </row>
    <row r="59" spans="1:8" ht="50.1" customHeight="1" x14ac:dyDescent="0.15">
      <c r="A59" s="7" t="s">
        <v>165</v>
      </c>
      <c r="B59" s="6" t="s">
        <v>176</v>
      </c>
      <c r="C59" s="6" t="s">
        <v>172</v>
      </c>
      <c r="D59" s="6" t="s">
        <v>152</v>
      </c>
      <c r="E59" s="10" t="s">
        <v>56</v>
      </c>
      <c r="F59" s="10" t="s">
        <v>56</v>
      </c>
      <c r="G59" s="10" t="s">
        <v>56</v>
      </c>
      <c r="H59" s="10" t="s">
        <v>56</v>
      </c>
    </row>
    <row r="60" spans="1:8" ht="75" customHeight="1" x14ac:dyDescent="0.15">
      <c r="A60" s="7" t="s">
        <v>177</v>
      </c>
      <c r="B60" s="6" t="s">
        <v>178</v>
      </c>
      <c r="C60" s="6" t="s">
        <v>179</v>
      </c>
      <c r="D60" s="6"/>
      <c r="E60" s="10">
        <v>28013004.530000001</v>
      </c>
      <c r="F60" s="10">
        <v>26046442.52</v>
      </c>
      <c r="G60" s="10">
        <v>26046442.52</v>
      </c>
      <c r="H60" s="10">
        <v>0</v>
      </c>
    </row>
    <row r="61" spans="1:8" ht="38.1" customHeight="1" x14ac:dyDescent="0.15">
      <c r="A61" s="7" t="s">
        <v>180</v>
      </c>
      <c r="B61" s="6" t="s">
        <v>181</v>
      </c>
      <c r="C61" s="6" t="s">
        <v>179</v>
      </c>
      <c r="D61" s="6" t="s">
        <v>182</v>
      </c>
      <c r="E61" s="10">
        <v>28013004.530000001</v>
      </c>
      <c r="F61" s="10">
        <v>26046442.52</v>
      </c>
      <c r="G61" s="10">
        <v>26046442.52</v>
      </c>
      <c r="H61" s="10">
        <v>0</v>
      </c>
    </row>
    <row r="62" spans="1:8" ht="24.95" customHeight="1" x14ac:dyDescent="0.15">
      <c r="A62" s="7" t="s">
        <v>183</v>
      </c>
      <c r="B62" s="6" t="s">
        <v>184</v>
      </c>
      <c r="C62" s="6" t="s">
        <v>179</v>
      </c>
      <c r="D62" s="6"/>
      <c r="E62" s="10" t="s">
        <v>56</v>
      </c>
      <c r="F62" s="10" t="s">
        <v>56</v>
      </c>
      <c r="G62" s="10" t="s">
        <v>56</v>
      </c>
      <c r="H62" s="10" t="s">
        <v>56</v>
      </c>
    </row>
    <row r="63" spans="1:8" ht="24.95" customHeight="1" x14ac:dyDescent="0.15">
      <c r="A63" s="7" t="s">
        <v>185</v>
      </c>
      <c r="B63" s="6" t="s">
        <v>186</v>
      </c>
      <c r="C63" s="6" t="s">
        <v>187</v>
      </c>
      <c r="D63" s="6"/>
      <c r="E63" s="10">
        <v>156000</v>
      </c>
      <c r="F63" s="10">
        <v>0</v>
      </c>
      <c r="G63" s="10">
        <v>0</v>
      </c>
      <c r="H63" s="10">
        <v>0</v>
      </c>
    </row>
    <row r="64" spans="1:8" ht="63" customHeight="1" x14ac:dyDescent="0.15">
      <c r="A64" s="7" t="s">
        <v>188</v>
      </c>
      <c r="B64" s="6" t="s">
        <v>189</v>
      </c>
      <c r="C64" s="6" t="s">
        <v>190</v>
      </c>
      <c r="D64" s="6" t="s">
        <v>191</v>
      </c>
      <c r="E64" s="10" t="s">
        <v>56</v>
      </c>
      <c r="F64" s="10" t="s">
        <v>56</v>
      </c>
      <c r="G64" s="10" t="s">
        <v>56</v>
      </c>
      <c r="H64" s="10" t="s">
        <v>56</v>
      </c>
    </row>
    <row r="65" spans="1:8" ht="63" customHeight="1" x14ac:dyDescent="0.15">
      <c r="A65" s="7" t="s">
        <v>192</v>
      </c>
      <c r="B65" s="6" t="s">
        <v>193</v>
      </c>
      <c r="C65" s="6" t="s">
        <v>194</v>
      </c>
      <c r="D65" s="6" t="s">
        <v>191</v>
      </c>
      <c r="E65" s="10" t="s">
        <v>56</v>
      </c>
      <c r="F65" s="10" t="s">
        <v>56</v>
      </c>
      <c r="G65" s="10" t="s">
        <v>56</v>
      </c>
      <c r="H65" s="10" t="s">
        <v>56</v>
      </c>
    </row>
    <row r="66" spans="1:8" ht="50.1" customHeight="1" x14ac:dyDescent="0.15">
      <c r="A66" s="7" t="s">
        <v>195</v>
      </c>
      <c r="B66" s="6" t="s">
        <v>196</v>
      </c>
      <c r="C66" s="6" t="s">
        <v>197</v>
      </c>
      <c r="D66" s="6"/>
      <c r="E66" s="10">
        <v>156000</v>
      </c>
      <c r="F66" s="10">
        <v>0</v>
      </c>
      <c r="G66" s="10">
        <v>0</v>
      </c>
      <c r="H66" s="10">
        <v>0</v>
      </c>
    </row>
    <row r="67" spans="1:8" ht="24.95" customHeight="1" x14ac:dyDescent="0.15">
      <c r="A67" s="7" t="s">
        <v>198</v>
      </c>
      <c r="B67" s="6" t="s">
        <v>199</v>
      </c>
      <c r="C67" s="6" t="s">
        <v>197</v>
      </c>
      <c r="D67" s="6" t="s">
        <v>200</v>
      </c>
      <c r="E67" s="10" t="s">
        <v>56</v>
      </c>
      <c r="F67" s="10" t="s">
        <v>56</v>
      </c>
      <c r="G67" s="10" t="s">
        <v>56</v>
      </c>
      <c r="H67" s="10" t="s">
        <v>56</v>
      </c>
    </row>
    <row r="68" spans="1:8" ht="63" customHeight="1" x14ac:dyDescent="0.15">
      <c r="A68" s="7" t="s">
        <v>201</v>
      </c>
      <c r="B68" s="6" t="s">
        <v>202</v>
      </c>
      <c r="C68" s="6" t="s">
        <v>197</v>
      </c>
      <c r="D68" s="6" t="s">
        <v>203</v>
      </c>
      <c r="E68" s="10">
        <v>156000</v>
      </c>
      <c r="F68" s="10">
        <v>0</v>
      </c>
      <c r="G68" s="10">
        <v>0</v>
      </c>
      <c r="H68" s="10">
        <v>0</v>
      </c>
    </row>
    <row r="69" spans="1:8" ht="99.95" customHeight="1" x14ac:dyDescent="0.15">
      <c r="A69" s="7" t="s">
        <v>204</v>
      </c>
      <c r="B69" s="6" t="s">
        <v>205</v>
      </c>
      <c r="C69" s="6" t="s">
        <v>206</v>
      </c>
      <c r="D69" s="6" t="s">
        <v>203</v>
      </c>
      <c r="E69" s="10" t="s">
        <v>56</v>
      </c>
      <c r="F69" s="10" t="s">
        <v>56</v>
      </c>
      <c r="G69" s="10" t="s">
        <v>56</v>
      </c>
      <c r="H69" s="10" t="s">
        <v>56</v>
      </c>
    </row>
    <row r="70" spans="1:8" ht="24.95" customHeight="1" x14ac:dyDescent="0.15">
      <c r="A70" s="7" t="s">
        <v>207</v>
      </c>
      <c r="B70" s="6" t="s">
        <v>208</v>
      </c>
      <c r="C70" s="6" t="s">
        <v>209</v>
      </c>
      <c r="D70" s="6" t="s">
        <v>200</v>
      </c>
      <c r="E70" s="10" t="s">
        <v>56</v>
      </c>
      <c r="F70" s="10" t="s">
        <v>56</v>
      </c>
      <c r="G70" s="10" t="s">
        <v>56</v>
      </c>
      <c r="H70" s="10" t="s">
        <v>56</v>
      </c>
    </row>
    <row r="71" spans="1:8" ht="24.95" customHeight="1" x14ac:dyDescent="0.15">
      <c r="A71" s="7" t="s">
        <v>210</v>
      </c>
      <c r="B71" s="6" t="s">
        <v>211</v>
      </c>
      <c r="C71" s="6" t="s">
        <v>212</v>
      </c>
      <c r="D71" s="6"/>
      <c r="E71" s="10">
        <v>2480142</v>
      </c>
      <c r="F71" s="10">
        <v>2452392</v>
      </c>
      <c r="G71" s="10">
        <v>2452392</v>
      </c>
      <c r="H71" s="10">
        <v>0</v>
      </c>
    </row>
    <row r="72" spans="1:8" ht="38.1" customHeight="1" x14ac:dyDescent="0.15">
      <c r="A72" s="7" t="s">
        <v>213</v>
      </c>
      <c r="B72" s="6" t="s">
        <v>214</v>
      </c>
      <c r="C72" s="6" t="s">
        <v>215</v>
      </c>
      <c r="D72" s="6" t="s">
        <v>216</v>
      </c>
      <c r="E72" s="10">
        <v>2051392</v>
      </c>
      <c r="F72" s="10">
        <v>2051392</v>
      </c>
      <c r="G72" s="10">
        <v>2051392</v>
      </c>
      <c r="H72" s="10">
        <v>0</v>
      </c>
    </row>
    <row r="73" spans="1:8" ht="75" customHeight="1" x14ac:dyDescent="0.15">
      <c r="A73" s="7" t="s">
        <v>217</v>
      </c>
      <c r="B73" s="6" t="s">
        <v>218</v>
      </c>
      <c r="C73" s="6" t="s">
        <v>219</v>
      </c>
      <c r="D73" s="6" t="s">
        <v>216</v>
      </c>
      <c r="E73" s="10">
        <v>400000</v>
      </c>
      <c r="F73" s="10">
        <v>400000</v>
      </c>
      <c r="G73" s="10">
        <v>400000</v>
      </c>
      <c r="H73" s="10">
        <v>0</v>
      </c>
    </row>
    <row r="74" spans="1:8" ht="50.1" customHeight="1" x14ac:dyDescent="0.15">
      <c r="A74" s="7" t="s">
        <v>220</v>
      </c>
      <c r="B74" s="6" t="s">
        <v>221</v>
      </c>
      <c r="C74" s="6" t="s">
        <v>222</v>
      </c>
      <c r="D74" s="6"/>
      <c r="E74" s="10">
        <v>28750</v>
      </c>
      <c r="F74" s="10">
        <v>1000</v>
      </c>
      <c r="G74" s="10">
        <v>1000</v>
      </c>
      <c r="H74" s="10">
        <v>0</v>
      </c>
    </row>
    <row r="75" spans="1:8" ht="24.95" customHeight="1" x14ac:dyDescent="0.15">
      <c r="A75" s="7" t="s">
        <v>223</v>
      </c>
      <c r="B75" s="6" t="s">
        <v>224</v>
      </c>
      <c r="C75" s="6" t="s">
        <v>222</v>
      </c>
      <c r="D75" s="6" t="s">
        <v>225</v>
      </c>
      <c r="E75" s="10">
        <v>1000</v>
      </c>
      <c r="F75" s="10">
        <v>1000</v>
      </c>
      <c r="G75" s="10">
        <v>1000</v>
      </c>
      <c r="H75" s="10">
        <v>0</v>
      </c>
    </row>
    <row r="76" spans="1:8" ht="24.95" customHeight="1" x14ac:dyDescent="0.15">
      <c r="A76" s="7" t="s">
        <v>226</v>
      </c>
      <c r="B76" s="6" t="s">
        <v>227</v>
      </c>
      <c r="C76" s="6" t="s">
        <v>222</v>
      </c>
      <c r="D76" s="6" t="s">
        <v>203</v>
      </c>
      <c r="E76" s="10">
        <v>27750</v>
      </c>
      <c r="F76" s="10">
        <v>0</v>
      </c>
      <c r="G76" s="10">
        <v>0</v>
      </c>
      <c r="H76" s="10">
        <v>0</v>
      </c>
    </row>
    <row r="77" spans="1:8" ht="24.95" customHeight="1" x14ac:dyDescent="0.15">
      <c r="A77" s="7" t="s">
        <v>228</v>
      </c>
      <c r="B77" s="6" t="s">
        <v>229</v>
      </c>
      <c r="C77" s="6" t="s">
        <v>222</v>
      </c>
      <c r="D77" s="6" t="s">
        <v>230</v>
      </c>
      <c r="E77" s="10" t="s">
        <v>56</v>
      </c>
      <c r="F77" s="10" t="s">
        <v>56</v>
      </c>
      <c r="G77" s="10" t="s">
        <v>56</v>
      </c>
      <c r="H77" s="10" t="s">
        <v>56</v>
      </c>
    </row>
    <row r="78" spans="1:8" ht="24.95" customHeight="1" x14ac:dyDescent="0.15">
      <c r="A78" s="7" t="s">
        <v>231</v>
      </c>
      <c r="B78" s="6" t="s">
        <v>232</v>
      </c>
      <c r="C78" s="6" t="s">
        <v>55</v>
      </c>
      <c r="D78" s="6"/>
      <c r="E78" s="10" t="s">
        <v>56</v>
      </c>
      <c r="F78" s="10" t="s">
        <v>56</v>
      </c>
      <c r="G78" s="10" t="s">
        <v>56</v>
      </c>
      <c r="H78" s="10" t="s">
        <v>56</v>
      </c>
    </row>
    <row r="79" spans="1:8" ht="38.1" customHeight="1" x14ac:dyDescent="0.15">
      <c r="A79" s="7" t="s">
        <v>233</v>
      </c>
      <c r="B79" s="6" t="s">
        <v>234</v>
      </c>
      <c r="C79" s="6" t="s">
        <v>235</v>
      </c>
      <c r="D79" s="6" t="s">
        <v>236</v>
      </c>
      <c r="E79" s="10" t="s">
        <v>56</v>
      </c>
      <c r="F79" s="10" t="s">
        <v>56</v>
      </c>
      <c r="G79" s="10" t="s">
        <v>56</v>
      </c>
      <c r="H79" s="10" t="s">
        <v>56</v>
      </c>
    </row>
    <row r="80" spans="1:8" ht="24.95" customHeight="1" x14ac:dyDescent="0.15">
      <c r="A80" s="7" t="s">
        <v>237</v>
      </c>
      <c r="B80" s="6" t="s">
        <v>238</v>
      </c>
      <c r="C80" s="6" t="s">
        <v>239</v>
      </c>
      <c r="D80" s="6" t="s">
        <v>236</v>
      </c>
      <c r="E80" s="10" t="s">
        <v>56</v>
      </c>
      <c r="F80" s="10" t="s">
        <v>56</v>
      </c>
      <c r="G80" s="10" t="s">
        <v>56</v>
      </c>
      <c r="H80" s="10" t="s">
        <v>56</v>
      </c>
    </row>
    <row r="81" spans="1:8" ht="50.1" customHeight="1" x14ac:dyDescent="0.15">
      <c r="A81" s="7" t="s">
        <v>240</v>
      </c>
      <c r="B81" s="6" t="s">
        <v>241</v>
      </c>
      <c r="C81" s="6" t="s">
        <v>242</v>
      </c>
      <c r="D81" s="6" t="s">
        <v>243</v>
      </c>
      <c r="E81" s="10" t="s">
        <v>56</v>
      </c>
      <c r="F81" s="10" t="s">
        <v>56</v>
      </c>
      <c r="G81" s="10" t="s">
        <v>56</v>
      </c>
      <c r="H81" s="10" t="s">
        <v>56</v>
      </c>
    </row>
    <row r="82" spans="1:8" ht="50.1" customHeight="1" x14ac:dyDescent="0.15">
      <c r="A82" s="7" t="s">
        <v>244</v>
      </c>
      <c r="B82" s="6" t="s">
        <v>245</v>
      </c>
      <c r="C82" s="6" t="s">
        <v>246</v>
      </c>
      <c r="D82" s="6" t="s">
        <v>243</v>
      </c>
      <c r="E82" s="10" t="s">
        <v>56</v>
      </c>
      <c r="F82" s="10" t="s">
        <v>56</v>
      </c>
      <c r="G82" s="10" t="s">
        <v>56</v>
      </c>
      <c r="H82" s="10" t="s">
        <v>56</v>
      </c>
    </row>
    <row r="83" spans="1:8" ht="24.95" customHeight="1" x14ac:dyDescent="0.15">
      <c r="A83" s="7" t="s">
        <v>247</v>
      </c>
      <c r="B83" s="6" t="s">
        <v>248</v>
      </c>
      <c r="C83" s="6" t="s">
        <v>249</v>
      </c>
      <c r="D83" s="6" t="s">
        <v>250</v>
      </c>
      <c r="E83" s="10" t="s">
        <v>56</v>
      </c>
      <c r="F83" s="10" t="s">
        <v>56</v>
      </c>
      <c r="G83" s="10" t="s">
        <v>56</v>
      </c>
      <c r="H83" s="10" t="s">
        <v>56</v>
      </c>
    </row>
    <row r="84" spans="1:8" ht="63" customHeight="1" x14ac:dyDescent="0.15">
      <c r="A84" s="7" t="s">
        <v>251</v>
      </c>
      <c r="B84" s="6" t="s">
        <v>252</v>
      </c>
      <c r="C84" s="6" t="s">
        <v>249</v>
      </c>
      <c r="D84" s="6" t="s">
        <v>250</v>
      </c>
      <c r="E84" s="10" t="s">
        <v>56</v>
      </c>
      <c r="F84" s="10" t="s">
        <v>56</v>
      </c>
      <c r="G84" s="10" t="s">
        <v>56</v>
      </c>
      <c r="H84" s="10" t="s">
        <v>56</v>
      </c>
    </row>
    <row r="85" spans="1:8" ht="50.1" customHeight="1" x14ac:dyDescent="0.15">
      <c r="A85" s="7" t="s">
        <v>253</v>
      </c>
      <c r="B85" s="6" t="s">
        <v>254</v>
      </c>
      <c r="C85" s="6" t="s">
        <v>249</v>
      </c>
      <c r="D85" s="6" t="s">
        <v>230</v>
      </c>
      <c r="E85" s="10" t="s">
        <v>56</v>
      </c>
      <c r="F85" s="10" t="s">
        <v>56</v>
      </c>
      <c r="G85" s="10" t="s">
        <v>56</v>
      </c>
      <c r="H85" s="10" t="s">
        <v>56</v>
      </c>
    </row>
    <row r="86" spans="1:8" ht="75" customHeight="1" x14ac:dyDescent="0.15">
      <c r="A86" s="7" t="s">
        <v>255</v>
      </c>
      <c r="B86" s="6" t="s">
        <v>256</v>
      </c>
      <c r="C86" s="6" t="s">
        <v>257</v>
      </c>
      <c r="D86" s="6"/>
      <c r="E86" s="10" t="s">
        <v>56</v>
      </c>
      <c r="F86" s="10" t="s">
        <v>56</v>
      </c>
      <c r="G86" s="10" t="s">
        <v>56</v>
      </c>
      <c r="H86" s="10" t="s">
        <v>56</v>
      </c>
    </row>
    <row r="87" spans="1:8" ht="63" customHeight="1" x14ac:dyDescent="0.15">
      <c r="A87" s="7" t="s">
        <v>251</v>
      </c>
      <c r="B87" s="6" t="s">
        <v>258</v>
      </c>
      <c r="C87" s="6" t="s">
        <v>257</v>
      </c>
      <c r="D87" s="6" t="s">
        <v>250</v>
      </c>
      <c r="E87" s="10" t="s">
        <v>56</v>
      </c>
      <c r="F87" s="10" t="s">
        <v>56</v>
      </c>
      <c r="G87" s="10" t="s">
        <v>56</v>
      </c>
      <c r="H87" s="10" t="s">
        <v>56</v>
      </c>
    </row>
    <row r="88" spans="1:8" ht="50.1" customHeight="1" x14ac:dyDescent="0.15">
      <c r="A88" s="7" t="s">
        <v>253</v>
      </c>
      <c r="B88" s="6" t="s">
        <v>259</v>
      </c>
      <c r="C88" s="6" t="s">
        <v>257</v>
      </c>
      <c r="D88" s="6" t="s">
        <v>230</v>
      </c>
      <c r="E88" s="10" t="s">
        <v>56</v>
      </c>
      <c r="F88" s="10" t="s">
        <v>56</v>
      </c>
      <c r="G88" s="10" t="s">
        <v>56</v>
      </c>
      <c r="H88" s="10" t="s">
        <v>56</v>
      </c>
    </row>
    <row r="89" spans="1:8" ht="50.1" customHeight="1" x14ac:dyDescent="0.15">
      <c r="A89" s="7" t="s">
        <v>260</v>
      </c>
      <c r="B89" s="6" t="s">
        <v>261</v>
      </c>
      <c r="C89" s="6" t="s">
        <v>55</v>
      </c>
      <c r="D89" s="6"/>
      <c r="E89" s="10" t="s">
        <v>56</v>
      </c>
      <c r="F89" s="10" t="s">
        <v>56</v>
      </c>
      <c r="G89" s="10" t="s">
        <v>56</v>
      </c>
      <c r="H89" s="10" t="s">
        <v>56</v>
      </c>
    </row>
    <row r="90" spans="1:8" ht="75" customHeight="1" x14ac:dyDescent="0.15">
      <c r="A90" s="7" t="s">
        <v>262</v>
      </c>
      <c r="B90" s="6" t="s">
        <v>263</v>
      </c>
      <c r="C90" s="6" t="s">
        <v>264</v>
      </c>
      <c r="D90" s="6" t="s">
        <v>265</v>
      </c>
      <c r="E90" s="10" t="s">
        <v>56</v>
      </c>
      <c r="F90" s="10" t="s">
        <v>56</v>
      </c>
      <c r="G90" s="10" t="s">
        <v>56</v>
      </c>
      <c r="H90" s="10" t="s">
        <v>56</v>
      </c>
    </row>
    <row r="91" spans="1:8" ht="24.95" customHeight="1" x14ac:dyDescent="0.15">
      <c r="A91" s="7" t="s">
        <v>266</v>
      </c>
      <c r="B91" s="6" t="s">
        <v>267</v>
      </c>
      <c r="C91" s="6" t="s">
        <v>55</v>
      </c>
      <c r="D91" s="6"/>
      <c r="E91" s="10">
        <v>95574824.810000002</v>
      </c>
      <c r="F91" s="10">
        <v>46134230.659999996</v>
      </c>
      <c r="G91" s="10">
        <v>46134230.659999996</v>
      </c>
      <c r="H91" s="10">
        <v>0</v>
      </c>
    </row>
    <row r="92" spans="1:8" ht="50.1" customHeight="1" x14ac:dyDescent="0.15">
      <c r="A92" s="7" t="s">
        <v>268</v>
      </c>
      <c r="B92" s="6" t="s">
        <v>269</v>
      </c>
      <c r="C92" s="6" t="s">
        <v>236</v>
      </c>
      <c r="D92" s="6" t="s">
        <v>164</v>
      </c>
      <c r="E92" s="10" t="s">
        <v>56</v>
      </c>
      <c r="F92" s="10" t="s">
        <v>56</v>
      </c>
      <c r="G92" s="10" t="s">
        <v>56</v>
      </c>
      <c r="H92" s="10" t="s">
        <v>56</v>
      </c>
    </row>
    <row r="93" spans="1:8" ht="50.1" customHeight="1" x14ac:dyDescent="0.15">
      <c r="A93" s="7" t="s">
        <v>270</v>
      </c>
      <c r="B93" s="6" t="s">
        <v>271</v>
      </c>
      <c r="C93" s="6" t="s">
        <v>272</v>
      </c>
      <c r="D93" s="6"/>
      <c r="E93" s="10" t="s">
        <v>56</v>
      </c>
      <c r="F93" s="10" t="s">
        <v>56</v>
      </c>
      <c r="G93" s="10" t="s">
        <v>56</v>
      </c>
      <c r="H93" s="10" t="s">
        <v>56</v>
      </c>
    </row>
    <row r="94" spans="1:8" ht="50.1" customHeight="1" x14ac:dyDescent="0.15">
      <c r="A94" s="7" t="s">
        <v>270</v>
      </c>
      <c r="B94" s="6" t="s">
        <v>273</v>
      </c>
      <c r="C94" s="6" t="s">
        <v>272</v>
      </c>
      <c r="D94" s="6"/>
      <c r="E94" s="10" t="s">
        <v>56</v>
      </c>
      <c r="F94" s="10" t="s">
        <v>56</v>
      </c>
      <c r="G94" s="10" t="s">
        <v>56</v>
      </c>
      <c r="H94" s="10" t="s">
        <v>56</v>
      </c>
    </row>
    <row r="95" spans="1:8" ht="50.1" customHeight="1" x14ac:dyDescent="0.15">
      <c r="A95" s="7" t="s">
        <v>270</v>
      </c>
      <c r="B95" s="6" t="s">
        <v>274</v>
      </c>
      <c r="C95" s="6" t="s">
        <v>272</v>
      </c>
      <c r="D95" s="6" t="s">
        <v>275</v>
      </c>
      <c r="E95" s="10" t="s">
        <v>56</v>
      </c>
      <c r="F95" s="10" t="s">
        <v>56</v>
      </c>
      <c r="G95" s="10" t="s">
        <v>56</v>
      </c>
      <c r="H95" s="10" t="s">
        <v>56</v>
      </c>
    </row>
    <row r="96" spans="1:8" ht="50.1" customHeight="1" x14ac:dyDescent="0.15">
      <c r="A96" s="7" t="s">
        <v>270</v>
      </c>
      <c r="B96" s="6" t="s">
        <v>276</v>
      </c>
      <c r="C96" s="6" t="s">
        <v>272</v>
      </c>
      <c r="D96" s="6" t="s">
        <v>164</v>
      </c>
      <c r="E96" s="10" t="s">
        <v>56</v>
      </c>
      <c r="F96" s="10" t="s">
        <v>56</v>
      </c>
      <c r="G96" s="10" t="s">
        <v>56</v>
      </c>
      <c r="H96" s="10" t="s">
        <v>56</v>
      </c>
    </row>
    <row r="97" spans="1:8" ht="24.95" customHeight="1" x14ac:dyDescent="0.15">
      <c r="A97" s="7" t="s">
        <v>277</v>
      </c>
      <c r="B97" s="6" t="s">
        <v>278</v>
      </c>
      <c r="C97" s="6" t="s">
        <v>272</v>
      </c>
      <c r="D97" s="6" t="s">
        <v>279</v>
      </c>
      <c r="E97" s="10" t="s">
        <v>56</v>
      </c>
      <c r="F97" s="10" t="s">
        <v>56</v>
      </c>
      <c r="G97" s="10" t="s">
        <v>56</v>
      </c>
      <c r="H97" s="10" t="s">
        <v>56</v>
      </c>
    </row>
    <row r="98" spans="1:8" ht="24.95" customHeight="1" x14ac:dyDescent="0.15">
      <c r="A98" s="7" t="s">
        <v>280</v>
      </c>
      <c r="B98" s="6" t="s">
        <v>281</v>
      </c>
      <c r="C98" s="6" t="s">
        <v>272</v>
      </c>
      <c r="D98" s="6" t="s">
        <v>282</v>
      </c>
      <c r="E98" s="10" t="s">
        <v>56</v>
      </c>
      <c r="F98" s="10" t="s">
        <v>56</v>
      </c>
      <c r="G98" s="10" t="s">
        <v>56</v>
      </c>
      <c r="H98" s="10" t="s">
        <v>56</v>
      </c>
    </row>
    <row r="99" spans="1:8" ht="24.95" customHeight="1" x14ac:dyDescent="0.15">
      <c r="A99" s="7" t="s">
        <v>283</v>
      </c>
      <c r="B99" s="6" t="s">
        <v>284</v>
      </c>
      <c r="C99" s="6" t="s">
        <v>285</v>
      </c>
      <c r="D99" s="6"/>
      <c r="E99" s="10">
        <v>81062421.469999999</v>
      </c>
      <c r="F99" s="10">
        <v>33892358.659999996</v>
      </c>
      <c r="G99" s="10">
        <v>33892358.659999996</v>
      </c>
      <c r="H99" s="10">
        <v>0</v>
      </c>
    </row>
    <row r="100" spans="1:8" ht="38.1" customHeight="1" x14ac:dyDescent="0.15">
      <c r="A100" s="7" t="s">
        <v>286</v>
      </c>
      <c r="B100" s="6" t="s">
        <v>287</v>
      </c>
      <c r="C100" s="6" t="s">
        <v>285</v>
      </c>
      <c r="D100" s="6"/>
      <c r="E100" s="10">
        <v>27736906.18</v>
      </c>
      <c r="F100" s="10">
        <v>17563558.73</v>
      </c>
      <c r="G100" s="10">
        <v>17563558.73</v>
      </c>
      <c r="H100" s="10">
        <v>0</v>
      </c>
    </row>
    <row r="101" spans="1:8" ht="38.1" customHeight="1" x14ac:dyDescent="0.15">
      <c r="A101" s="7" t="s">
        <v>288</v>
      </c>
      <c r="B101" s="6" t="s">
        <v>289</v>
      </c>
      <c r="C101" s="6" t="s">
        <v>285</v>
      </c>
      <c r="D101" s="6" t="s">
        <v>290</v>
      </c>
      <c r="E101" s="10">
        <v>201000</v>
      </c>
      <c r="F101" s="10">
        <v>201000</v>
      </c>
      <c r="G101" s="10">
        <v>201000</v>
      </c>
      <c r="H101" s="10">
        <v>0</v>
      </c>
    </row>
    <row r="102" spans="1:8" ht="24.95" customHeight="1" x14ac:dyDescent="0.15">
      <c r="A102" s="7" t="s">
        <v>159</v>
      </c>
      <c r="B102" s="6" t="s">
        <v>291</v>
      </c>
      <c r="C102" s="6" t="s">
        <v>285</v>
      </c>
      <c r="D102" s="6" t="s">
        <v>161</v>
      </c>
      <c r="E102" s="10" t="s">
        <v>56</v>
      </c>
      <c r="F102" s="10" t="s">
        <v>56</v>
      </c>
      <c r="G102" s="10" t="s">
        <v>56</v>
      </c>
      <c r="H102" s="10" t="s">
        <v>56</v>
      </c>
    </row>
    <row r="103" spans="1:8" ht="50.1" customHeight="1" x14ac:dyDescent="0.15">
      <c r="A103" s="7" t="s">
        <v>292</v>
      </c>
      <c r="B103" s="6" t="s">
        <v>293</v>
      </c>
      <c r="C103" s="6" t="s">
        <v>285</v>
      </c>
      <c r="D103" s="6" t="s">
        <v>294</v>
      </c>
      <c r="E103" s="10">
        <v>2034375.26</v>
      </c>
      <c r="F103" s="10">
        <v>1537389.39</v>
      </c>
      <c r="G103" s="10">
        <v>1537389.39</v>
      </c>
      <c r="H103" s="10">
        <v>0</v>
      </c>
    </row>
    <row r="104" spans="1:8" ht="24.95" customHeight="1" x14ac:dyDescent="0.15">
      <c r="A104" s="7" t="s">
        <v>295</v>
      </c>
      <c r="B104" s="6" t="s">
        <v>296</v>
      </c>
      <c r="C104" s="6" t="s">
        <v>285</v>
      </c>
      <c r="D104" s="6" t="s">
        <v>297</v>
      </c>
      <c r="E104" s="10">
        <v>0</v>
      </c>
      <c r="F104" s="10">
        <v>220000</v>
      </c>
      <c r="G104" s="10">
        <v>220000</v>
      </c>
      <c r="H104" s="10">
        <v>0</v>
      </c>
    </row>
    <row r="105" spans="1:8" ht="24.95" customHeight="1" x14ac:dyDescent="0.15">
      <c r="A105" s="7" t="s">
        <v>298</v>
      </c>
      <c r="B105" s="6" t="s">
        <v>299</v>
      </c>
      <c r="C105" s="6" t="s">
        <v>285</v>
      </c>
      <c r="D105" s="6" t="s">
        <v>275</v>
      </c>
      <c r="E105" s="10">
        <v>4484309.43</v>
      </c>
      <c r="F105" s="10">
        <v>2946670.14</v>
      </c>
      <c r="G105" s="10">
        <v>2946670.14</v>
      </c>
      <c r="H105" s="10">
        <v>0</v>
      </c>
    </row>
    <row r="106" spans="1:8" ht="24.95" customHeight="1" x14ac:dyDescent="0.15">
      <c r="A106" s="7" t="s">
        <v>300</v>
      </c>
      <c r="B106" s="6" t="s">
        <v>301</v>
      </c>
      <c r="C106" s="6" t="s">
        <v>285</v>
      </c>
      <c r="D106" s="6" t="s">
        <v>164</v>
      </c>
      <c r="E106" s="10">
        <v>20897626.399999999</v>
      </c>
      <c r="F106" s="10">
        <v>12438499.199999999</v>
      </c>
      <c r="G106" s="10">
        <v>12438499.199999999</v>
      </c>
      <c r="H106" s="10">
        <v>0</v>
      </c>
    </row>
    <row r="107" spans="1:8" ht="24.95" customHeight="1" x14ac:dyDescent="0.15">
      <c r="A107" s="7" t="s">
        <v>302</v>
      </c>
      <c r="B107" s="6" t="s">
        <v>303</v>
      </c>
      <c r="C107" s="6" t="s">
        <v>285</v>
      </c>
      <c r="D107" s="6" t="s">
        <v>304</v>
      </c>
      <c r="E107" s="10">
        <v>119595.09</v>
      </c>
      <c r="F107" s="10">
        <v>220000</v>
      </c>
      <c r="G107" s="10">
        <v>220000</v>
      </c>
      <c r="H107" s="10">
        <v>0</v>
      </c>
    </row>
    <row r="108" spans="1:8" ht="38.1" customHeight="1" x14ac:dyDescent="0.15">
      <c r="A108" s="7" t="s">
        <v>305</v>
      </c>
      <c r="B108" s="6" t="s">
        <v>306</v>
      </c>
      <c r="C108" s="6" t="s">
        <v>285</v>
      </c>
      <c r="D108" s="6"/>
      <c r="E108" s="10">
        <v>53325515.289999999</v>
      </c>
      <c r="F108" s="10">
        <v>16328799.93</v>
      </c>
      <c r="G108" s="10">
        <v>16328799.93</v>
      </c>
      <c r="H108" s="10">
        <v>0</v>
      </c>
    </row>
    <row r="109" spans="1:8" ht="38.1" customHeight="1" x14ac:dyDescent="0.15">
      <c r="A109" s="7" t="s">
        <v>307</v>
      </c>
      <c r="B109" s="6" t="s">
        <v>308</v>
      </c>
      <c r="C109" s="6" t="s">
        <v>285</v>
      </c>
      <c r="D109" s="6" t="s">
        <v>309</v>
      </c>
      <c r="E109" s="10">
        <v>32293888.170000002</v>
      </c>
      <c r="F109" s="10">
        <v>1950839.65</v>
      </c>
      <c r="G109" s="10">
        <v>1950839.65</v>
      </c>
      <c r="H109" s="10">
        <v>0</v>
      </c>
    </row>
    <row r="110" spans="1:8" ht="24.95" customHeight="1" x14ac:dyDescent="0.15">
      <c r="A110" s="7" t="s">
        <v>310</v>
      </c>
      <c r="B110" s="6" t="s">
        <v>311</v>
      </c>
      <c r="C110" s="6" t="s">
        <v>285</v>
      </c>
      <c r="D110" s="6" t="s">
        <v>190</v>
      </c>
      <c r="E110" s="10" t="s">
        <v>56</v>
      </c>
      <c r="F110" s="10" t="s">
        <v>56</v>
      </c>
      <c r="G110" s="10" t="s">
        <v>56</v>
      </c>
      <c r="H110" s="10" t="s">
        <v>56</v>
      </c>
    </row>
    <row r="111" spans="1:8" ht="24.95" customHeight="1" x14ac:dyDescent="0.15">
      <c r="A111" s="7" t="s">
        <v>312</v>
      </c>
      <c r="B111" s="6" t="s">
        <v>313</v>
      </c>
      <c r="C111" s="6" t="s">
        <v>285</v>
      </c>
      <c r="D111" s="6" t="s">
        <v>314</v>
      </c>
      <c r="E111" s="10" t="s">
        <v>56</v>
      </c>
      <c r="F111" s="10" t="s">
        <v>56</v>
      </c>
      <c r="G111" s="10" t="s">
        <v>56</v>
      </c>
      <c r="H111" s="10" t="s">
        <v>56</v>
      </c>
    </row>
    <row r="112" spans="1:8" ht="50.1" customHeight="1" x14ac:dyDescent="0.15">
      <c r="A112" s="7" t="s">
        <v>315</v>
      </c>
      <c r="B112" s="6" t="s">
        <v>316</v>
      </c>
      <c r="C112" s="6" t="s">
        <v>285</v>
      </c>
      <c r="D112" s="6" t="s">
        <v>317</v>
      </c>
      <c r="E112" s="10">
        <v>37504</v>
      </c>
      <c r="F112" s="10">
        <v>53000</v>
      </c>
      <c r="G112" s="10">
        <v>53000</v>
      </c>
      <c r="H112" s="10">
        <v>0</v>
      </c>
    </row>
    <row r="113" spans="1:8" ht="24.95" customHeight="1" x14ac:dyDescent="0.15">
      <c r="A113" s="7" t="s">
        <v>318</v>
      </c>
      <c r="B113" s="6" t="s">
        <v>319</v>
      </c>
      <c r="C113" s="6" t="s">
        <v>285</v>
      </c>
      <c r="D113" s="6" t="s">
        <v>320</v>
      </c>
      <c r="E113" s="10" t="s">
        <v>56</v>
      </c>
      <c r="F113" s="10" t="s">
        <v>56</v>
      </c>
      <c r="G113" s="10" t="s">
        <v>56</v>
      </c>
      <c r="H113" s="10" t="s">
        <v>56</v>
      </c>
    </row>
    <row r="114" spans="1:8" ht="24.95" customHeight="1" x14ac:dyDescent="0.15">
      <c r="A114" s="7" t="s">
        <v>321</v>
      </c>
      <c r="B114" s="6" t="s">
        <v>322</v>
      </c>
      <c r="C114" s="6" t="s">
        <v>285</v>
      </c>
      <c r="D114" s="6" t="s">
        <v>323</v>
      </c>
      <c r="E114" s="10">
        <v>6646205.5</v>
      </c>
      <c r="F114" s="10">
        <v>6065850</v>
      </c>
      <c r="G114" s="10">
        <v>6065850</v>
      </c>
      <c r="H114" s="10">
        <v>0</v>
      </c>
    </row>
    <row r="115" spans="1:8" ht="24.95" customHeight="1" x14ac:dyDescent="0.15">
      <c r="A115" s="7" t="s">
        <v>324</v>
      </c>
      <c r="B115" s="6" t="s">
        <v>325</v>
      </c>
      <c r="C115" s="6" t="s">
        <v>285</v>
      </c>
      <c r="D115" s="6" t="s">
        <v>282</v>
      </c>
      <c r="E115" s="10">
        <v>2079799</v>
      </c>
      <c r="F115" s="10">
        <v>1242871</v>
      </c>
      <c r="G115" s="10">
        <v>1242871</v>
      </c>
      <c r="H115" s="10">
        <v>0</v>
      </c>
    </row>
    <row r="116" spans="1:8" ht="24.95" customHeight="1" x14ac:dyDescent="0.15">
      <c r="A116" s="7" t="s">
        <v>326</v>
      </c>
      <c r="B116" s="6" t="s">
        <v>327</v>
      </c>
      <c r="C116" s="6" t="s">
        <v>285</v>
      </c>
      <c r="D116" s="6" t="s">
        <v>328</v>
      </c>
      <c r="E116" s="10">
        <v>6063090</v>
      </c>
      <c r="F116" s="10">
        <v>314342</v>
      </c>
      <c r="G116" s="10">
        <v>314342</v>
      </c>
      <c r="H116" s="10">
        <v>0</v>
      </c>
    </row>
    <row r="117" spans="1:8" ht="24.95" customHeight="1" x14ac:dyDescent="0.15">
      <c r="A117" s="7" t="s">
        <v>329</v>
      </c>
      <c r="B117" s="6" t="s">
        <v>330</v>
      </c>
      <c r="C117" s="6" t="s">
        <v>285</v>
      </c>
      <c r="D117" s="6" t="s">
        <v>331</v>
      </c>
      <c r="E117" s="10">
        <v>6012408.6200000001</v>
      </c>
      <c r="F117" s="10">
        <v>6457897.2800000003</v>
      </c>
      <c r="G117" s="10">
        <v>6457897.2800000003</v>
      </c>
      <c r="H117" s="10">
        <v>0</v>
      </c>
    </row>
    <row r="118" spans="1:8" ht="50.1" customHeight="1" x14ac:dyDescent="0.15">
      <c r="A118" s="7" t="s">
        <v>332</v>
      </c>
      <c r="B118" s="6" t="s">
        <v>333</v>
      </c>
      <c r="C118" s="6" t="s">
        <v>285</v>
      </c>
      <c r="D118" s="6" t="s">
        <v>279</v>
      </c>
      <c r="E118" s="10" t="s">
        <v>56</v>
      </c>
      <c r="F118" s="10" t="s">
        <v>56</v>
      </c>
      <c r="G118" s="10" t="s">
        <v>56</v>
      </c>
      <c r="H118" s="10" t="s">
        <v>56</v>
      </c>
    </row>
    <row r="119" spans="1:8" ht="63" customHeight="1" x14ac:dyDescent="0.15">
      <c r="A119" s="7" t="s">
        <v>334</v>
      </c>
      <c r="B119" s="6" t="s">
        <v>335</v>
      </c>
      <c r="C119" s="6" t="s">
        <v>285</v>
      </c>
      <c r="D119" s="6" t="s">
        <v>336</v>
      </c>
      <c r="E119" s="10">
        <v>192620</v>
      </c>
      <c r="F119" s="10">
        <v>244000</v>
      </c>
      <c r="G119" s="10">
        <v>244000</v>
      </c>
      <c r="H119" s="10">
        <v>0</v>
      </c>
    </row>
    <row r="120" spans="1:8" ht="75" customHeight="1" x14ac:dyDescent="0.15">
      <c r="A120" s="7" t="s">
        <v>337</v>
      </c>
      <c r="B120" s="6" t="s">
        <v>338</v>
      </c>
      <c r="C120" s="6" t="s">
        <v>285</v>
      </c>
      <c r="D120" s="6" t="s">
        <v>339</v>
      </c>
      <c r="E120" s="10" t="s">
        <v>56</v>
      </c>
      <c r="F120" s="10" t="s">
        <v>56</v>
      </c>
      <c r="G120" s="10" t="s">
        <v>56</v>
      </c>
      <c r="H120" s="10" t="s">
        <v>56</v>
      </c>
    </row>
    <row r="121" spans="1:8" ht="87.95" customHeight="1" x14ac:dyDescent="0.15">
      <c r="A121" s="7" t="s">
        <v>340</v>
      </c>
      <c r="B121" s="6" t="s">
        <v>341</v>
      </c>
      <c r="C121" s="6" t="s">
        <v>342</v>
      </c>
      <c r="D121" s="6"/>
      <c r="E121" s="10" t="s">
        <v>56</v>
      </c>
      <c r="F121" s="10" t="s">
        <v>56</v>
      </c>
      <c r="G121" s="10" t="s">
        <v>56</v>
      </c>
      <c r="H121" s="10" t="s">
        <v>56</v>
      </c>
    </row>
    <row r="122" spans="1:8" ht="24.95" customHeight="1" x14ac:dyDescent="0.15">
      <c r="A122" s="7" t="s">
        <v>343</v>
      </c>
      <c r="B122" s="6" t="s">
        <v>344</v>
      </c>
      <c r="C122" s="6" t="s">
        <v>345</v>
      </c>
      <c r="D122" s="6" t="s">
        <v>294</v>
      </c>
      <c r="E122" s="10">
        <v>14512403.34</v>
      </c>
      <c r="F122" s="10">
        <v>12241872</v>
      </c>
      <c r="G122" s="10">
        <v>12241872</v>
      </c>
      <c r="H122" s="10">
        <v>0</v>
      </c>
    </row>
    <row r="123" spans="1:8" ht="50.1" customHeight="1" x14ac:dyDescent="0.15">
      <c r="A123" s="7" t="s">
        <v>346</v>
      </c>
      <c r="B123" s="6" t="s">
        <v>347</v>
      </c>
      <c r="C123" s="6" t="s">
        <v>348</v>
      </c>
      <c r="D123" s="6"/>
      <c r="E123" s="10" t="s">
        <v>56</v>
      </c>
      <c r="F123" s="10" t="s">
        <v>56</v>
      </c>
      <c r="G123" s="10" t="s">
        <v>56</v>
      </c>
      <c r="H123" s="10" t="s">
        <v>56</v>
      </c>
    </row>
    <row r="124" spans="1:8" ht="63" customHeight="1" x14ac:dyDescent="0.15">
      <c r="A124" s="7" t="s">
        <v>349</v>
      </c>
      <c r="B124" s="6" t="s">
        <v>350</v>
      </c>
      <c r="C124" s="6" t="s">
        <v>351</v>
      </c>
      <c r="D124" s="6"/>
      <c r="E124" s="10" t="s">
        <v>56</v>
      </c>
      <c r="F124" s="10" t="s">
        <v>56</v>
      </c>
      <c r="G124" s="10" t="s">
        <v>56</v>
      </c>
      <c r="H124" s="10" t="s">
        <v>56</v>
      </c>
    </row>
    <row r="125" spans="1:8" ht="50.1" customHeight="1" x14ac:dyDescent="0.15">
      <c r="A125" s="7" t="s">
        <v>352</v>
      </c>
      <c r="B125" s="6" t="s">
        <v>353</v>
      </c>
      <c r="C125" s="6" t="s">
        <v>354</v>
      </c>
      <c r="D125" s="6"/>
      <c r="E125" s="10" t="s">
        <v>56</v>
      </c>
      <c r="F125" s="10" t="s">
        <v>56</v>
      </c>
      <c r="G125" s="10" t="s">
        <v>56</v>
      </c>
      <c r="H125" s="10" t="s">
        <v>56</v>
      </c>
    </row>
    <row r="126" spans="1:8" ht="24.95" customHeight="1" x14ac:dyDescent="0.15">
      <c r="A126" s="7" t="s">
        <v>355</v>
      </c>
      <c r="B126" s="6" t="s">
        <v>356</v>
      </c>
      <c r="C126" s="6" t="s">
        <v>357</v>
      </c>
      <c r="D126" s="6"/>
      <c r="E126" s="10">
        <v>-30000</v>
      </c>
      <c r="F126" s="10">
        <v>-30000</v>
      </c>
      <c r="G126" s="10">
        <v>-30000</v>
      </c>
      <c r="H126" s="10" t="s">
        <v>56</v>
      </c>
    </row>
    <row r="127" spans="1:8" ht="38.1" customHeight="1" x14ac:dyDescent="0.15">
      <c r="A127" s="7" t="s">
        <v>358</v>
      </c>
      <c r="B127" s="6" t="s">
        <v>359</v>
      </c>
      <c r="C127" s="6"/>
      <c r="D127" s="6"/>
      <c r="E127" s="10" t="s">
        <v>56</v>
      </c>
      <c r="F127" s="10" t="s">
        <v>56</v>
      </c>
      <c r="G127" s="10" t="s">
        <v>56</v>
      </c>
      <c r="H127" s="10" t="s">
        <v>56</v>
      </c>
    </row>
    <row r="128" spans="1:8" ht="24.95" customHeight="1" x14ac:dyDescent="0.15">
      <c r="A128" s="7" t="s">
        <v>360</v>
      </c>
      <c r="B128" s="6" t="s">
        <v>361</v>
      </c>
      <c r="C128" s="6"/>
      <c r="D128" s="6"/>
      <c r="E128" s="10">
        <v>-30000</v>
      </c>
      <c r="F128" s="10">
        <v>-30000</v>
      </c>
      <c r="G128" s="10">
        <v>-30000</v>
      </c>
      <c r="H128" s="10" t="s">
        <v>56</v>
      </c>
    </row>
    <row r="129" spans="1:8" ht="24.95" customHeight="1" x14ac:dyDescent="0.15">
      <c r="A129" s="7" t="s">
        <v>362</v>
      </c>
      <c r="B129" s="6" t="s">
        <v>363</v>
      </c>
      <c r="C129" s="6"/>
      <c r="D129" s="6"/>
      <c r="E129" s="10" t="s">
        <v>56</v>
      </c>
      <c r="F129" s="10" t="s">
        <v>56</v>
      </c>
      <c r="G129" s="10" t="s">
        <v>56</v>
      </c>
      <c r="H129" s="10" t="s">
        <v>56</v>
      </c>
    </row>
    <row r="130" spans="1:8" ht="24.95" customHeight="1" x14ac:dyDescent="0.15">
      <c r="A130" s="7" t="s">
        <v>364</v>
      </c>
      <c r="B130" s="6" t="s">
        <v>365</v>
      </c>
      <c r="C130" s="6" t="s">
        <v>55</v>
      </c>
      <c r="D130" s="6"/>
      <c r="E130" s="10">
        <v>622749.9</v>
      </c>
      <c r="F130" s="10">
        <v>0</v>
      </c>
      <c r="G130" s="10">
        <v>0</v>
      </c>
      <c r="H130" s="10" t="s">
        <v>56</v>
      </c>
    </row>
    <row r="131" spans="1:8" ht="38.1" customHeight="1" x14ac:dyDescent="0.15">
      <c r="A131" s="7" t="s">
        <v>366</v>
      </c>
      <c r="B131" s="6" t="s">
        <v>367</v>
      </c>
      <c r="C131" s="6" t="s">
        <v>368</v>
      </c>
      <c r="D131" s="6"/>
      <c r="E131" s="10">
        <v>622749.9</v>
      </c>
      <c r="F131" s="10">
        <v>0</v>
      </c>
      <c r="G131" s="10">
        <v>0</v>
      </c>
      <c r="H131" s="10" t="s">
        <v>56</v>
      </c>
    </row>
    <row r="132" spans="1:8" ht="24.95" customHeight="1" x14ac:dyDescent="0.15">
      <c r="A132" s="7" t="s">
        <v>369</v>
      </c>
      <c r="B132" s="6" t="s">
        <v>370</v>
      </c>
      <c r="C132" s="6" t="s">
        <v>368</v>
      </c>
      <c r="D132" s="6"/>
      <c r="E132" s="10" t="s">
        <v>56</v>
      </c>
      <c r="F132" s="10" t="s">
        <v>56</v>
      </c>
      <c r="G132" s="10" t="s">
        <v>56</v>
      </c>
      <c r="H132" s="10" t="s">
        <v>56</v>
      </c>
    </row>
  </sheetData>
  <sheetProtection password="F596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11" width="22.85546875" customWidth="1"/>
  </cols>
  <sheetData>
    <row r="1" spans="1:11" ht="15" customHeight="1" x14ac:dyDescent="0.15"/>
    <row r="2" spans="1:11" ht="24.95" customHeight="1" x14ac:dyDescent="0.15">
      <c r="A2" s="14" t="s">
        <v>371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44</v>
      </c>
      <c r="B4" s="19" t="s">
        <v>45</v>
      </c>
      <c r="C4" s="19" t="s">
        <v>46</v>
      </c>
      <c r="D4" s="19" t="s">
        <v>372</v>
      </c>
      <c r="E4" s="19" t="s">
        <v>48</v>
      </c>
      <c r="F4" s="19"/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6" t="s">
        <v>49</v>
      </c>
      <c r="F5" s="6" t="s">
        <v>373</v>
      </c>
      <c r="G5" s="6" t="s">
        <v>374</v>
      </c>
      <c r="H5" s="6" t="s">
        <v>375</v>
      </c>
      <c r="I5" s="6" t="s">
        <v>50</v>
      </c>
      <c r="J5" s="6" t="s">
        <v>51</v>
      </c>
      <c r="K5" s="6" t="s">
        <v>376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53</v>
      </c>
      <c r="B7" s="6" t="s">
        <v>54</v>
      </c>
      <c r="C7" s="6" t="s">
        <v>55</v>
      </c>
      <c r="D7" s="6" t="s">
        <v>55</v>
      </c>
      <c r="E7" s="10">
        <v>5481968.6699999999</v>
      </c>
      <c r="F7" s="10">
        <v>1434020.25</v>
      </c>
      <c r="G7" s="10">
        <v>622749.9</v>
      </c>
      <c r="H7" s="10">
        <v>3425198.52</v>
      </c>
      <c r="I7" s="10">
        <v>0</v>
      </c>
      <c r="J7" s="10">
        <v>0</v>
      </c>
      <c r="K7" s="10">
        <v>0</v>
      </c>
    </row>
    <row r="8" spans="1:11" ht="24.95" customHeight="1" x14ac:dyDescent="0.15">
      <c r="A8" s="7" t="s">
        <v>57</v>
      </c>
      <c r="B8" s="6" t="s">
        <v>58</v>
      </c>
      <c r="C8" s="6" t="s">
        <v>55</v>
      </c>
      <c r="D8" s="6" t="s">
        <v>55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7" t="s">
        <v>59</v>
      </c>
      <c r="B9" s="6" t="s">
        <v>60</v>
      </c>
      <c r="C9" s="6"/>
      <c r="D9" s="6"/>
      <c r="E9" s="10">
        <v>215414690.09</v>
      </c>
      <c r="F9" s="10">
        <v>143859624.06999999</v>
      </c>
      <c r="G9" s="10">
        <v>53211502.369999997</v>
      </c>
      <c r="H9" s="10">
        <v>18343563.649999999</v>
      </c>
      <c r="I9" s="10">
        <v>162047187.72</v>
      </c>
      <c r="J9" s="10">
        <v>162047187.72</v>
      </c>
      <c r="K9" s="10">
        <v>0</v>
      </c>
    </row>
    <row r="10" spans="1:11" ht="38.1" customHeight="1" x14ac:dyDescent="0.15">
      <c r="A10" s="7" t="s">
        <v>61</v>
      </c>
      <c r="B10" s="6" t="s">
        <v>62</v>
      </c>
      <c r="C10" s="6" t="s">
        <v>63</v>
      </c>
      <c r="D10" s="6"/>
      <c r="E10" s="10">
        <v>0</v>
      </c>
      <c r="F10" s="10" t="s">
        <v>56</v>
      </c>
      <c r="G10" s="10" t="s">
        <v>56</v>
      </c>
      <c r="H10" s="10">
        <v>0</v>
      </c>
      <c r="I10" s="10">
        <v>0</v>
      </c>
      <c r="J10" s="10">
        <v>0</v>
      </c>
      <c r="K10" s="10">
        <v>0</v>
      </c>
    </row>
    <row r="11" spans="1:11" ht="24.95" customHeight="1" x14ac:dyDescent="0.15">
      <c r="A11" s="7" t="s">
        <v>64</v>
      </c>
      <c r="B11" s="6" t="s">
        <v>65</v>
      </c>
      <c r="C11" s="6" t="s">
        <v>63</v>
      </c>
      <c r="D11" s="6" t="s">
        <v>66</v>
      </c>
      <c r="E11" s="10">
        <v>0</v>
      </c>
      <c r="F11" s="10" t="s">
        <v>56</v>
      </c>
      <c r="G11" s="10" t="s">
        <v>56</v>
      </c>
      <c r="H11" s="10">
        <v>0</v>
      </c>
      <c r="I11" s="10">
        <v>0</v>
      </c>
      <c r="J11" s="10">
        <v>0</v>
      </c>
      <c r="K11" s="10">
        <v>0</v>
      </c>
    </row>
    <row r="12" spans="1:11" ht="24.95" customHeight="1" x14ac:dyDescent="0.15">
      <c r="A12" s="7" t="s">
        <v>67</v>
      </c>
      <c r="B12" s="6" t="s">
        <v>68</v>
      </c>
      <c r="C12" s="6" t="s">
        <v>63</v>
      </c>
      <c r="D12" s="6" t="s">
        <v>69</v>
      </c>
      <c r="E12" s="10">
        <v>0</v>
      </c>
      <c r="F12" s="10" t="s">
        <v>56</v>
      </c>
      <c r="G12" s="10" t="s">
        <v>56</v>
      </c>
      <c r="H12" s="10">
        <v>0</v>
      </c>
      <c r="I12" s="10">
        <v>0</v>
      </c>
      <c r="J12" s="10">
        <v>0</v>
      </c>
      <c r="K12" s="10">
        <v>0</v>
      </c>
    </row>
    <row r="13" spans="1:11" ht="50.1" customHeight="1" x14ac:dyDescent="0.15">
      <c r="A13" s="7" t="s">
        <v>70</v>
      </c>
      <c r="B13" s="6" t="s">
        <v>71</v>
      </c>
      <c r="C13" s="6" t="s">
        <v>72</v>
      </c>
      <c r="D13" s="6"/>
      <c r="E13" s="10">
        <v>161997187.72</v>
      </c>
      <c r="F13" s="10">
        <v>143859624.06999999</v>
      </c>
      <c r="G13" s="10" t="s">
        <v>56</v>
      </c>
      <c r="H13" s="10">
        <v>18137563.649999999</v>
      </c>
      <c r="I13" s="10">
        <v>161997187.72</v>
      </c>
      <c r="J13" s="10">
        <v>161997187.72</v>
      </c>
      <c r="K13" s="10">
        <v>0</v>
      </c>
    </row>
    <row r="14" spans="1:11" ht="87.95" customHeight="1" x14ac:dyDescent="0.15">
      <c r="A14" s="7" t="s">
        <v>73</v>
      </c>
      <c r="B14" s="6" t="s">
        <v>74</v>
      </c>
      <c r="C14" s="6" t="s">
        <v>72</v>
      </c>
      <c r="D14" s="6" t="s">
        <v>75</v>
      </c>
      <c r="E14" s="10">
        <v>143859624.06999999</v>
      </c>
      <c r="F14" s="10">
        <v>143859624.06999999</v>
      </c>
      <c r="G14" s="10" t="s">
        <v>56</v>
      </c>
      <c r="H14" s="10">
        <v>0</v>
      </c>
      <c r="I14" s="10">
        <v>143859624.06999999</v>
      </c>
      <c r="J14" s="10">
        <v>143859624.06999999</v>
      </c>
      <c r="K14" s="10">
        <v>0</v>
      </c>
    </row>
    <row r="15" spans="1:11" ht="50.1" customHeight="1" x14ac:dyDescent="0.15">
      <c r="A15" s="7" t="s">
        <v>76</v>
      </c>
      <c r="B15" s="6" t="s">
        <v>77</v>
      </c>
      <c r="C15" s="6" t="s">
        <v>72</v>
      </c>
      <c r="D15" s="6" t="s">
        <v>78</v>
      </c>
      <c r="E15" s="10">
        <v>0</v>
      </c>
      <c r="F15" s="10" t="s">
        <v>56</v>
      </c>
      <c r="G15" s="10" t="s">
        <v>56</v>
      </c>
      <c r="H15" s="10">
        <v>0</v>
      </c>
      <c r="I15" s="10">
        <v>0</v>
      </c>
      <c r="J15" s="10">
        <v>0</v>
      </c>
      <c r="K15" s="10">
        <v>0</v>
      </c>
    </row>
    <row r="16" spans="1:11" ht="50.1" customHeight="1" x14ac:dyDescent="0.15">
      <c r="A16" s="7" t="s">
        <v>79</v>
      </c>
      <c r="B16" s="6" t="s">
        <v>80</v>
      </c>
      <c r="C16" s="6" t="s">
        <v>81</v>
      </c>
      <c r="D16" s="6"/>
      <c r="E16" s="10">
        <v>50000</v>
      </c>
      <c r="F16" s="10" t="s">
        <v>56</v>
      </c>
      <c r="G16" s="10" t="s">
        <v>56</v>
      </c>
      <c r="H16" s="10">
        <v>50000</v>
      </c>
      <c r="I16" s="10">
        <v>50000</v>
      </c>
      <c r="J16" s="10">
        <v>50000</v>
      </c>
      <c r="K16" s="10">
        <v>0</v>
      </c>
    </row>
    <row r="17" spans="1:11" ht="38.1" customHeight="1" x14ac:dyDescent="0.15">
      <c r="A17" s="7" t="s">
        <v>82</v>
      </c>
      <c r="B17" s="6" t="s">
        <v>83</v>
      </c>
      <c r="C17" s="6" t="s">
        <v>81</v>
      </c>
      <c r="D17" s="6" t="s">
        <v>84</v>
      </c>
      <c r="E17" s="10">
        <v>50000</v>
      </c>
      <c r="F17" s="10" t="s">
        <v>56</v>
      </c>
      <c r="G17" s="10" t="s">
        <v>56</v>
      </c>
      <c r="H17" s="10">
        <v>50000</v>
      </c>
      <c r="I17" s="10">
        <v>50000</v>
      </c>
      <c r="J17" s="10">
        <v>50000</v>
      </c>
      <c r="K17" s="10">
        <v>0</v>
      </c>
    </row>
    <row r="18" spans="1:11" ht="24.95" customHeight="1" x14ac:dyDescent="0.15">
      <c r="A18" s="7" t="s">
        <v>85</v>
      </c>
      <c r="B18" s="6" t="s">
        <v>86</v>
      </c>
      <c r="C18" s="6" t="s">
        <v>87</v>
      </c>
      <c r="D18" s="6"/>
      <c r="E18" s="10">
        <v>53367502.369999997</v>
      </c>
      <c r="F18" s="10" t="s">
        <v>56</v>
      </c>
      <c r="G18" s="10">
        <v>53211502.369999997</v>
      </c>
      <c r="H18" s="10">
        <v>156000</v>
      </c>
      <c r="I18" s="10">
        <v>0</v>
      </c>
      <c r="J18" s="10">
        <v>0</v>
      </c>
      <c r="K18" s="10">
        <v>0</v>
      </c>
    </row>
    <row r="19" spans="1:11" ht="38.1" customHeight="1" x14ac:dyDescent="0.15">
      <c r="A19" s="7" t="s">
        <v>88</v>
      </c>
      <c r="B19" s="6" t="s">
        <v>89</v>
      </c>
      <c r="C19" s="6" t="s">
        <v>87</v>
      </c>
      <c r="D19" s="6"/>
      <c r="E19" s="10">
        <v>53211502.369999997</v>
      </c>
      <c r="F19" s="10" t="s">
        <v>56</v>
      </c>
      <c r="G19" s="10">
        <v>53211502.369999997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7" t="s">
        <v>90</v>
      </c>
      <c r="B20" s="6" t="s">
        <v>91</v>
      </c>
      <c r="C20" s="6" t="s">
        <v>87</v>
      </c>
      <c r="D20" s="6"/>
      <c r="E20" s="10">
        <v>0</v>
      </c>
      <c r="F20" s="10" t="s">
        <v>56</v>
      </c>
      <c r="G20" s="10" t="s">
        <v>56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7" t="s">
        <v>92</v>
      </c>
      <c r="B21" s="6" t="s">
        <v>93</v>
      </c>
      <c r="C21" s="6" t="s">
        <v>87</v>
      </c>
      <c r="D21" s="6"/>
      <c r="E21" s="10">
        <v>156000</v>
      </c>
      <c r="F21" s="10" t="s">
        <v>56</v>
      </c>
      <c r="G21" s="10" t="s">
        <v>56</v>
      </c>
      <c r="H21" s="10">
        <v>156000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7" t="s">
        <v>94</v>
      </c>
      <c r="B22" s="6" t="s">
        <v>95</v>
      </c>
      <c r="C22" s="6" t="s">
        <v>87</v>
      </c>
      <c r="D22" s="6"/>
      <c r="E22" s="10">
        <v>0</v>
      </c>
      <c r="F22" s="10" t="s">
        <v>56</v>
      </c>
      <c r="G22" s="10" t="s">
        <v>56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7" t="s">
        <v>96</v>
      </c>
      <c r="B23" s="6" t="s">
        <v>97</v>
      </c>
      <c r="C23" s="6" t="s">
        <v>98</v>
      </c>
      <c r="D23" s="6"/>
      <c r="E23" s="10">
        <v>0</v>
      </c>
      <c r="F23" s="10" t="s">
        <v>56</v>
      </c>
      <c r="G23" s="10" t="s">
        <v>56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7" t="s">
        <v>99</v>
      </c>
      <c r="B24" s="6" t="s">
        <v>100</v>
      </c>
      <c r="C24" s="6" t="s">
        <v>98</v>
      </c>
      <c r="D24" s="6"/>
      <c r="E24" s="10">
        <v>0</v>
      </c>
      <c r="F24" s="10" t="s">
        <v>56</v>
      </c>
      <c r="G24" s="10" t="s">
        <v>56</v>
      </c>
      <c r="H24" s="10">
        <v>0</v>
      </c>
      <c r="I24" s="10">
        <v>0</v>
      </c>
      <c r="J24" s="10">
        <v>0</v>
      </c>
      <c r="K24" s="10">
        <v>0</v>
      </c>
    </row>
    <row r="25" spans="1:11" ht="24.95" customHeight="1" x14ac:dyDescent="0.15">
      <c r="A25" s="7" t="s">
        <v>101</v>
      </c>
      <c r="B25" s="6" t="s">
        <v>102</v>
      </c>
      <c r="C25" s="6" t="s">
        <v>55</v>
      </c>
      <c r="D25" s="6"/>
      <c r="E25" s="10">
        <v>0</v>
      </c>
      <c r="F25" s="10" t="s">
        <v>56</v>
      </c>
      <c r="G25" s="10" t="s">
        <v>56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7" t="s">
        <v>103</v>
      </c>
      <c r="B26" s="6" t="s">
        <v>104</v>
      </c>
      <c r="C26" s="6" t="s">
        <v>55</v>
      </c>
      <c r="D26" s="6"/>
      <c r="E26" s="10">
        <v>0</v>
      </c>
      <c r="F26" s="10" t="s">
        <v>56</v>
      </c>
      <c r="G26" s="10" t="s">
        <v>56</v>
      </c>
      <c r="H26" s="10">
        <v>0</v>
      </c>
      <c r="I26" s="10">
        <v>0</v>
      </c>
      <c r="J26" s="10">
        <v>0</v>
      </c>
      <c r="K26" s="10">
        <v>0</v>
      </c>
    </row>
    <row r="27" spans="1:11" ht="50.1" customHeight="1" x14ac:dyDescent="0.15">
      <c r="A27" s="7" t="s">
        <v>105</v>
      </c>
      <c r="B27" s="6" t="s">
        <v>106</v>
      </c>
      <c r="C27" s="6" t="s">
        <v>107</v>
      </c>
      <c r="D27" s="6"/>
      <c r="E27" s="10">
        <v>0</v>
      </c>
      <c r="F27" s="10" t="s">
        <v>56</v>
      </c>
      <c r="G27" s="10" t="s">
        <v>56</v>
      </c>
      <c r="H27" s="10">
        <v>0</v>
      </c>
      <c r="I27" s="10">
        <v>0</v>
      </c>
      <c r="J27" s="10">
        <v>0</v>
      </c>
      <c r="K27" s="10">
        <v>0</v>
      </c>
    </row>
    <row r="28" spans="1:11" ht="24.95" customHeight="1" x14ac:dyDescent="0.15">
      <c r="A28" s="7" t="s">
        <v>108</v>
      </c>
      <c r="B28" s="6" t="s">
        <v>109</v>
      </c>
      <c r="C28" s="6" t="s">
        <v>55</v>
      </c>
      <c r="D28" s="6"/>
      <c r="E28" s="10">
        <v>220243908.86000001</v>
      </c>
      <c r="F28" s="10">
        <v>145293644.31999999</v>
      </c>
      <c r="G28" s="10">
        <v>53211502.369999997</v>
      </c>
      <c r="H28" s="10">
        <v>21738762.170000002</v>
      </c>
      <c r="I28" s="10">
        <v>162017187.72</v>
      </c>
      <c r="J28" s="10">
        <v>162017187.72</v>
      </c>
      <c r="K28" s="10">
        <v>0</v>
      </c>
    </row>
    <row r="29" spans="1:11" ht="38.1" customHeight="1" x14ac:dyDescent="0.15">
      <c r="A29" s="7" t="s">
        <v>110</v>
      </c>
      <c r="B29" s="6" t="s">
        <v>111</v>
      </c>
      <c r="C29" s="6" t="s">
        <v>55</v>
      </c>
      <c r="D29" s="6"/>
      <c r="E29" s="10">
        <v>122032942.05</v>
      </c>
      <c r="F29" s="10">
        <v>106975485.31</v>
      </c>
      <c r="G29" s="10">
        <v>8478356.7400000002</v>
      </c>
      <c r="H29" s="10">
        <v>6579100</v>
      </c>
      <c r="I29" s="10">
        <v>113430565.06</v>
      </c>
      <c r="J29" s="10">
        <v>113430565.06</v>
      </c>
      <c r="K29" s="10">
        <v>0</v>
      </c>
    </row>
    <row r="30" spans="1:11" ht="38.1" customHeight="1" x14ac:dyDescent="0.15">
      <c r="A30" s="7" t="s">
        <v>112</v>
      </c>
      <c r="B30" s="6" t="s">
        <v>113</v>
      </c>
      <c r="C30" s="6" t="s">
        <v>114</v>
      </c>
      <c r="D30" s="6"/>
      <c r="E30" s="10">
        <v>93875917.269999996</v>
      </c>
      <c r="F30" s="10">
        <v>82397122.540000007</v>
      </c>
      <c r="G30" s="10">
        <v>6511794.7300000004</v>
      </c>
      <c r="H30" s="10">
        <v>4967000</v>
      </c>
      <c r="I30" s="10">
        <v>87364122.540000007</v>
      </c>
      <c r="J30" s="10">
        <v>87364122.540000007</v>
      </c>
      <c r="K30" s="10">
        <v>0</v>
      </c>
    </row>
    <row r="31" spans="1:11" ht="38.1" customHeight="1" x14ac:dyDescent="0.15">
      <c r="A31" s="7" t="s">
        <v>115</v>
      </c>
      <c r="B31" s="6" t="s">
        <v>116</v>
      </c>
      <c r="C31" s="6" t="s">
        <v>114</v>
      </c>
      <c r="D31" s="6" t="s">
        <v>117</v>
      </c>
      <c r="E31" s="10">
        <v>93875917.269999996</v>
      </c>
      <c r="F31" s="10">
        <v>82397122.540000007</v>
      </c>
      <c r="G31" s="10">
        <v>6511794.7300000004</v>
      </c>
      <c r="H31" s="10">
        <v>4967000</v>
      </c>
      <c r="I31" s="10">
        <v>87364122.540000007</v>
      </c>
      <c r="J31" s="10">
        <v>87364122.540000007</v>
      </c>
      <c r="K31" s="10">
        <v>0</v>
      </c>
    </row>
    <row r="32" spans="1:11" ht="38.1" customHeight="1" x14ac:dyDescent="0.15">
      <c r="A32" s="7" t="s">
        <v>118</v>
      </c>
      <c r="B32" s="6" t="s">
        <v>119</v>
      </c>
      <c r="C32" s="6" t="s">
        <v>114</v>
      </c>
      <c r="D32" s="6" t="s">
        <v>117</v>
      </c>
      <c r="E32" s="10">
        <v>58731650.32</v>
      </c>
      <c r="F32" s="10">
        <v>52486325.390000001</v>
      </c>
      <c r="G32" s="10">
        <v>4398508.93</v>
      </c>
      <c r="H32" s="10">
        <v>1846816</v>
      </c>
      <c r="I32" s="10">
        <v>54333141.390000001</v>
      </c>
      <c r="J32" s="10">
        <v>54333141.390000001</v>
      </c>
      <c r="K32" s="10">
        <v>0</v>
      </c>
    </row>
    <row r="33" spans="1:11" ht="24.95" customHeight="1" x14ac:dyDescent="0.15">
      <c r="A33" s="7" t="s">
        <v>120</v>
      </c>
      <c r="B33" s="6" t="s">
        <v>121</v>
      </c>
      <c r="C33" s="6" t="s">
        <v>114</v>
      </c>
      <c r="D33" s="6" t="s">
        <v>117</v>
      </c>
      <c r="E33" s="10">
        <v>54521383.579999998</v>
      </c>
      <c r="F33" s="10">
        <v>48898226.18</v>
      </c>
      <c r="G33" s="10">
        <v>3776341.4</v>
      </c>
      <c r="H33" s="10">
        <v>1846816</v>
      </c>
      <c r="I33" s="10">
        <v>50745042.18</v>
      </c>
      <c r="J33" s="10">
        <v>50745042.18</v>
      </c>
      <c r="K33" s="10">
        <v>0</v>
      </c>
    </row>
    <row r="34" spans="1:11" ht="63" customHeight="1" x14ac:dyDescent="0.15">
      <c r="A34" s="7" t="s">
        <v>122</v>
      </c>
      <c r="B34" s="6" t="s">
        <v>123</v>
      </c>
      <c r="C34" s="6" t="s">
        <v>114</v>
      </c>
      <c r="D34" s="6" t="s">
        <v>117</v>
      </c>
      <c r="E34" s="10">
        <v>0</v>
      </c>
      <c r="F34" s="10" t="s">
        <v>56</v>
      </c>
      <c r="G34" s="10" t="s">
        <v>56</v>
      </c>
      <c r="H34" s="10">
        <v>0</v>
      </c>
      <c r="I34" s="10">
        <v>0</v>
      </c>
      <c r="J34" s="10">
        <v>0</v>
      </c>
      <c r="K34" s="10">
        <v>0</v>
      </c>
    </row>
    <row r="35" spans="1:11" ht="50.1" customHeight="1" x14ac:dyDescent="0.15">
      <c r="A35" s="7" t="s">
        <v>124</v>
      </c>
      <c r="B35" s="6" t="s">
        <v>125</v>
      </c>
      <c r="C35" s="6" t="s">
        <v>114</v>
      </c>
      <c r="D35" s="6" t="s">
        <v>117</v>
      </c>
      <c r="E35" s="10">
        <v>0</v>
      </c>
      <c r="F35" s="10" t="s">
        <v>56</v>
      </c>
      <c r="G35" s="10" t="s">
        <v>56</v>
      </c>
      <c r="H35" s="10">
        <v>0</v>
      </c>
      <c r="I35" s="10">
        <v>0</v>
      </c>
      <c r="J35" s="10">
        <v>0</v>
      </c>
      <c r="K35" s="10">
        <v>0</v>
      </c>
    </row>
    <row r="36" spans="1:11" ht="75" customHeight="1" x14ac:dyDescent="0.15">
      <c r="A36" s="7" t="s">
        <v>126</v>
      </c>
      <c r="B36" s="6" t="s">
        <v>127</v>
      </c>
      <c r="C36" s="6" t="s">
        <v>114</v>
      </c>
      <c r="D36" s="6" t="s">
        <v>117</v>
      </c>
      <c r="E36" s="10">
        <v>0</v>
      </c>
      <c r="F36" s="10" t="s">
        <v>56</v>
      </c>
      <c r="G36" s="10" t="s">
        <v>56</v>
      </c>
      <c r="H36" s="10">
        <v>0</v>
      </c>
      <c r="I36" s="10">
        <v>0</v>
      </c>
      <c r="J36" s="10">
        <v>0</v>
      </c>
      <c r="K36" s="10">
        <v>0</v>
      </c>
    </row>
    <row r="37" spans="1:11" ht="50.1" customHeight="1" x14ac:dyDescent="0.15">
      <c r="A37" s="7" t="s">
        <v>128</v>
      </c>
      <c r="B37" s="6" t="s">
        <v>129</v>
      </c>
      <c r="C37" s="6" t="s">
        <v>114</v>
      </c>
      <c r="D37" s="6" t="s">
        <v>117</v>
      </c>
      <c r="E37" s="10">
        <v>54521383.579999998</v>
      </c>
      <c r="F37" s="10">
        <v>48898226.18</v>
      </c>
      <c r="G37" s="10">
        <v>3776341.4</v>
      </c>
      <c r="H37" s="10">
        <v>1846816</v>
      </c>
      <c r="I37" s="10">
        <v>50745042.18</v>
      </c>
      <c r="J37" s="10">
        <v>50745042.18</v>
      </c>
      <c r="K37" s="10">
        <v>0</v>
      </c>
    </row>
    <row r="38" spans="1:11" ht="50.1" customHeight="1" x14ac:dyDescent="0.15">
      <c r="A38" s="7" t="s">
        <v>130</v>
      </c>
      <c r="B38" s="6" t="s">
        <v>131</v>
      </c>
      <c r="C38" s="6" t="s">
        <v>114</v>
      </c>
      <c r="D38" s="6" t="s">
        <v>117</v>
      </c>
      <c r="E38" s="10">
        <v>0</v>
      </c>
      <c r="F38" s="10" t="s">
        <v>56</v>
      </c>
      <c r="G38" s="10" t="s">
        <v>56</v>
      </c>
      <c r="H38" s="10">
        <v>0</v>
      </c>
      <c r="I38" s="10">
        <v>0</v>
      </c>
      <c r="J38" s="10">
        <v>0</v>
      </c>
      <c r="K38" s="10">
        <v>0</v>
      </c>
    </row>
    <row r="39" spans="1:11" ht="24.95" customHeight="1" x14ac:dyDescent="0.15">
      <c r="A39" s="7" t="s">
        <v>132</v>
      </c>
      <c r="B39" s="6" t="s">
        <v>133</v>
      </c>
      <c r="C39" s="6" t="s">
        <v>114</v>
      </c>
      <c r="D39" s="6" t="s">
        <v>117</v>
      </c>
      <c r="E39" s="10">
        <v>4210266.74</v>
      </c>
      <c r="F39" s="10">
        <v>3588099.21</v>
      </c>
      <c r="G39" s="10">
        <v>622167.53</v>
      </c>
      <c r="H39" s="10">
        <v>0</v>
      </c>
      <c r="I39" s="10">
        <v>3588099.21</v>
      </c>
      <c r="J39" s="10">
        <v>3588099.21</v>
      </c>
      <c r="K39" s="10">
        <v>0</v>
      </c>
    </row>
    <row r="40" spans="1:11" ht="24.95" customHeight="1" x14ac:dyDescent="0.15">
      <c r="A40" s="7" t="s">
        <v>134</v>
      </c>
      <c r="B40" s="6" t="s">
        <v>135</v>
      </c>
      <c r="C40" s="6" t="s">
        <v>114</v>
      </c>
      <c r="D40" s="6" t="s">
        <v>117</v>
      </c>
      <c r="E40" s="10">
        <v>35144266.950000003</v>
      </c>
      <c r="F40" s="10">
        <v>29910797.149999999</v>
      </c>
      <c r="G40" s="10">
        <v>2113285.7999999998</v>
      </c>
      <c r="H40" s="10">
        <v>3120184</v>
      </c>
      <c r="I40" s="10">
        <v>33030981.149999999</v>
      </c>
      <c r="J40" s="10">
        <v>33030981.149999999</v>
      </c>
      <c r="K40" s="10">
        <v>0</v>
      </c>
    </row>
    <row r="41" spans="1:11" ht="24.95" customHeight="1" x14ac:dyDescent="0.15">
      <c r="A41" s="7" t="s">
        <v>136</v>
      </c>
      <c r="B41" s="6" t="s">
        <v>137</v>
      </c>
      <c r="C41" s="6" t="s">
        <v>114</v>
      </c>
      <c r="D41" s="6" t="s">
        <v>117</v>
      </c>
      <c r="E41" s="10">
        <v>0</v>
      </c>
      <c r="F41" s="10" t="s">
        <v>56</v>
      </c>
      <c r="G41" s="10" t="s">
        <v>56</v>
      </c>
      <c r="H41" s="10">
        <v>0</v>
      </c>
      <c r="I41" s="10">
        <v>0</v>
      </c>
      <c r="J41" s="10">
        <v>0</v>
      </c>
      <c r="K41" s="10">
        <v>0</v>
      </c>
    </row>
    <row r="42" spans="1:11" ht="24.95" customHeight="1" x14ac:dyDescent="0.15">
      <c r="A42" s="7" t="s">
        <v>138</v>
      </c>
      <c r="B42" s="6" t="s">
        <v>139</v>
      </c>
      <c r="C42" s="6" t="s">
        <v>114</v>
      </c>
      <c r="D42" s="6" t="s">
        <v>117</v>
      </c>
      <c r="E42" s="10">
        <v>17637059.170000002</v>
      </c>
      <c r="F42" s="10">
        <v>13689140.27</v>
      </c>
      <c r="G42" s="10">
        <v>2113285.7999999998</v>
      </c>
      <c r="H42" s="10">
        <v>1834633.1</v>
      </c>
      <c r="I42" s="10">
        <v>15523773.369999999</v>
      </c>
      <c r="J42" s="10">
        <v>15523773.369999999</v>
      </c>
      <c r="K42" s="10">
        <v>0</v>
      </c>
    </row>
    <row r="43" spans="1:11" ht="24.95" customHeight="1" x14ac:dyDescent="0.15">
      <c r="A43" s="7" t="s">
        <v>140</v>
      </c>
      <c r="B43" s="6" t="s">
        <v>141</v>
      </c>
      <c r="C43" s="6" t="s">
        <v>114</v>
      </c>
      <c r="D43" s="6" t="s">
        <v>117</v>
      </c>
      <c r="E43" s="10">
        <v>0</v>
      </c>
      <c r="F43" s="10" t="s">
        <v>56</v>
      </c>
      <c r="G43" s="10" t="s">
        <v>56</v>
      </c>
      <c r="H43" s="10">
        <v>0</v>
      </c>
      <c r="I43" s="10">
        <v>0</v>
      </c>
      <c r="J43" s="10">
        <v>0</v>
      </c>
      <c r="K43" s="10">
        <v>0</v>
      </c>
    </row>
    <row r="44" spans="1:11" ht="24.95" customHeight="1" x14ac:dyDescent="0.15">
      <c r="A44" s="7" t="s">
        <v>142</v>
      </c>
      <c r="B44" s="6" t="s">
        <v>143</v>
      </c>
      <c r="C44" s="6" t="s">
        <v>114</v>
      </c>
      <c r="D44" s="6" t="s">
        <v>117</v>
      </c>
      <c r="E44" s="10">
        <v>17637059.170000002</v>
      </c>
      <c r="F44" s="10">
        <v>13689140.27</v>
      </c>
      <c r="G44" s="10">
        <v>2113285.7999999998</v>
      </c>
      <c r="H44" s="10">
        <v>1834633.1</v>
      </c>
      <c r="I44" s="10">
        <v>15523773.369999999</v>
      </c>
      <c r="J44" s="10">
        <v>15523773.369999999</v>
      </c>
      <c r="K44" s="10">
        <v>0</v>
      </c>
    </row>
    <row r="45" spans="1:11" ht="24.95" customHeight="1" x14ac:dyDescent="0.15">
      <c r="A45" s="7" t="s">
        <v>144</v>
      </c>
      <c r="B45" s="6" t="s">
        <v>145</v>
      </c>
      <c r="C45" s="6" t="s">
        <v>114</v>
      </c>
      <c r="D45" s="6" t="s">
        <v>117</v>
      </c>
      <c r="E45" s="10">
        <v>6520028.5</v>
      </c>
      <c r="F45" s="10">
        <v>5488578</v>
      </c>
      <c r="G45" s="10" t="s">
        <v>56</v>
      </c>
      <c r="H45" s="10">
        <v>1031450.5</v>
      </c>
      <c r="I45" s="10">
        <v>6520028.5</v>
      </c>
      <c r="J45" s="10">
        <v>6520028.5</v>
      </c>
      <c r="K45" s="10">
        <v>0</v>
      </c>
    </row>
    <row r="46" spans="1:11" ht="24.95" customHeight="1" x14ac:dyDescent="0.15">
      <c r="A46" s="7" t="s">
        <v>146</v>
      </c>
      <c r="B46" s="6" t="s">
        <v>147</v>
      </c>
      <c r="C46" s="6" t="s">
        <v>114</v>
      </c>
      <c r="D46" s="6" t="s">
        <v>117</v>
      </c>
      <c r="E46" s="10">
        <v>9506567.6799999997</v>
      </c>
      <c r="F46" s="10">
        <v>9252467.2799999993</v>
      </c>
      <c r="G46" s="10" t="s">
        <v>56</v>
      </c>
      <c r="H46" s="10">
        <v>254100.4</v>
      </c>
      <c r="I46" s="10">
        <v>9506567.6799999997</v>
      </c>
      <c r="J46" s="10">
        <v>9506567.6799999997</v>
      </c>
      <c r="K46" s="10">
        <v>0</v>
      </c>
    </row>
    <row r="47" spans="1:11" ht="24.95" customHeight="1" x14ac:dyDescent="0.15">
      <c r="A47" s="7" t="s">
        <v>148</v>
      </c>
      <c r="B47" s="6" t="s">
        <v>149</v>
      </c>
      <c r="C47" s="6" t="s">
        <v>114</v>
      </c>
      <c r="D47" s="6" t="s">
        <v>117</v>
      </c>
      <c r="E47" s="10">
        <v>1480611.6</v>
      </c>
      <c r="F47" s="10">
        <v>1480611.6</v>
      </c>
      <c r="G47" s="10" t="s">
        <v>56</v>
      </c>
      <c r="H47" s="10">
        <v>0</v>
      </c>
      <c r="I47" s="10">
        <v>1480611.6</v>
      </c>
      <c r="J47" s="10">
        <v>1480611.6</v>
      </c>
      <c r="K47" s="10">
        <v>0</v>
      </c>
    </row>
    <row r="48" spans="1:11" ht="24.95" customHeight="1" x14ac:dyDescent="0.15">
      <c r="A48" s="7" t="s">
        <v>150</v>
      </c>
      <c r="B48" s="6" t="s">
        <v>151</v>
      </c>
      <c r="C48" s="6" t="s">
        <v>114</v>
      </c>
      <c r="D48" s="6" t="s">
        <v>152</v>
      </c>
      <c r="E48" s="10">
        <v>0</v>
      </c>
      <c r="F48" s="10" t="s">
        <v>56</v>
      </c>
      <c r="G48" s="10" t="s">
        <v>56</v>
      </c>
      <c r="H48" s="10">
        <v>0</v>
      </c>
      <c r="I48" s="10">
        <v>0</v>
      </c>
      <c r="J48" s="10">
        <v>0</v>
      </c>
      <c r="K48" s="10">
        <v>0</v>
      </c>
    </row>
    <row r="49" spans="1:11" ht="50.1" customHeight="1" x14ac:dyDescent="0.15">
      <c r="A49" s="7" t="s">
        <v>153</v>
      </c>
      <c r="B49" s="6" t="s">
        <v>154</v>
      </c>
      <c r="C49" s="6" t="s">
        <v>155</v>
      </c>
      <c r="D49" s="6"/>
      <c r="E49" s="10">
        <v>132000</v>
      </c>
      <c r="F49" s="10">
        <v>12000</v>
      </c>
      <c r="G49" s="10" t="s">
        <v>56</v>
      </c>
      <c r="H49" s="10">
        <v>120000</v>
      </c>
      <c r="I49" s="10">
        <v>20000</v>
      </c>
      <c r="J49" s="10">
        <v>20000</v>
      </c>
      <c r="K49" s="10">
        <v>0</v>
      </c>
    </row>
    <row r="50" spans="1:11" ht="63" customHeight="1" x14ac:dyDescent="0.15">
      <c r="A50" s="7" t="s">
        <v>156</v>
      </c>
      <c r="B50" s="6" t="s">
        <v>157</v>
      </c>
      <c r="C50" s="6" t="s">
        <v>155</v>
      </c>
      <c r="D50" s="6" t="s">
        <v>158</v>
      </c>
      <c r="E50" s="10">
        <v>0</v>
      </c>
      <c r="F50" s="10" t="s">
        <v>56</v>
      </c>
      <c r="G50" s="10" t="s">
        <v>56</v>
      </c>
      <c r="H50" s="10">
        <v>0</v>
      </c>
      <c r="I50" s="10">
        <v>0</v>
      </c>
      <c r="J50" s="10">
        <v>0</v>
      </c>
      <c r="K50" s="10">
        <v>0</v>
      </c>
    </row>
    <row r="51" spans="1:11" ht="24.95" customHeight="1" x14ac:dyDescent="0.15">
      <c r="A51" s="7" t="s">
        <v>159</v>
      </c>
      <c r="B51" s="6" t="s">
        <v>160</v>
      </c>
      <c r="C51" s="6" t="s">
        <v>155</v>
      </c>
      <c r="D51" s="6" t="s">
        <v>161</v>
      </c>
      <c r="E51" s="10">
        <v>72000</v>
      </c>
      <c r="F51" s="10">
        <v>12000</v>
      </c>
      <c r="G51" s="10" t="s">
        <v>56</v>
      </c>
      <c r="H51" s="10">
        <v>60000</v>
      </c>
      <c r="I51" s="10">
        <v>20000</v>
      </c>
      <c r="J51" s="10">
        <v>20000</v>
      </c>
      <c r="K51" s="10">
        <v>0</v>
      </c>
    </row>
    <row r="52" spans="1:11" ht="75" customHeight="1" x14ac:dyDescent="0.15">
      <c r="A52" s="7" t="s">
        <v>162</v>
      </c>
      <c r="B52" s="6" t="s">
        <v>163</v>
      </c>
      <c r="C52" s="6" t="s">
        <v>155</v>
      </c>
      <c r="D52" s="6" t="s">
        <v>164</v>
      </c>
      <c r="E52" s="10">
        <v>60000</v>
      </c>
      <c r="F52" s="10" t="s">
        <v>56</v>
      </c>
      <c r="G52" s="10" t="s">
        <v>56</v>
      </c>
      <c r="H52" s="10">
        <v>60000</v>
      </c>
      <c r="I52" s="10">
        <v>0</v>
      </c>
      <c r="J52" s="10">
        <v>0</v>
      </c>
      <c r="K52" s="10">
        <v>0</v>
      </c>
    </row>
    <row r="53" spans="1:11" ht="50.1" customHeight="1" x14ac:dyDescent="0.15">
      <c r="A53" s="7" t="s">
        <v>165</v>
      </c>
      <c r="B53" s="6" t="s">
        <v>166</v>
      </c>
      <c r="C53" s="6" t="s">
        <v>155</v>
      </c>
      <c r="D53" s="6" t="s">
        <v>152</v>
      </c>
      <c r="E53" s="10">
        <v>0</v>
      </c>
      <c r="F53" s="10" t="s">
        <v>56</v>
      </c>
      <c r="G53" s="10" t="s">
        <v>56</v>
      </c>
      <c r="H53" s="10">
        <v>0</v>
      </c>
      <c r="I53" s="10">
        <v>0</v>
      </c>
      <c r="J53" s="10">
        <v>0</v>
      </c>
      <c r="K53" s="10">
        <v>0</v>
      </c>
    </row>
    <row r="54" spans="1:11" ht="24.95" customHeight="1" x14ac:dyDescent="0.15">
      <c r="A54" s="7" t="s">
        <v>167</v>
      </c>
      <c r="B54" s="6" t="s">
        <v>168</v>
      </c>
      <c r="C54" s="6" t="s">
        <v>155</v>
      </c>
      <c r="D54" s="6" t="s">
        <v>169</v>
      </c>
      <c r="E54" s="10">
        <v>0</v>
      </c>
      <c r="F54" s="10" t="s">
        <v>56</v>
      </c>
      <c r="G54" s="10" t="s">
        <v>56</v>
      </c>
      <c r="H54" s="10">
        <v>0</v>
      </c>
      <c r="I54" s="10">
        <v>0</v>
      </c>
      <c r="J54" s="10">
        <v>0</v>
      </c>
      <c r="K54" s="10">
        <v>0</v>
      </c>
    </row>
    <row r="55" spans="1:11" ht="50.1" customHeight="1" x14ac:dyDescent="0.15">
      <c r="A55" s="7" t="s">
        <v>170</v>
      </c>
      <c r="B55" s="6" t="s">
        <v>171</v>
      </c>
      <c r="C55" s="6" t="s">
        <v>172</v>
      </c>
      <c r="D55" s="6"/>
      <c r="E55" s="10">
        <v>12020.25</v>
      </c>
      <c r="F55" s="10">
        <v>12020.25</v>
      </c>
      <c r="G55" s="10" t="s">
        <v>56</v>
      </c>
      <c r="H55" s="10">
        <v>0</v>
      </c>
      <c r="I55" s="10">
        <v>0</v>
      </c>
      <c r="J55" s="10">
        <v>0</v>
      </c>
      <c r="K55" s="10">
        <v>0</v>
      </c>
    </row>
    <row r="56" spans="1:11" ht="63" customHeight="1" x14ac:dyDescent="0.15">
      <c r="A56" s="7" t="s">
        <v>156</v>
      </c>
      <c r="B56" s="6" t="s">
        <v>173</v>
      </c>
      <c r="C56" s="6" t="s">
        <v>172</v>
      </c>
      <c r="D56" s="6" t="s">
        <v>158</v>
      </c>
      <c r="E56" s="10">
        <v>0</v>
      </c>
      <c r="F56" s="10" t="s">
        <v>56</v>
      </c>
      <c r="G56" s="10" t="s">
        <v>56</v>
      </c>
      <c r="H56" s="10">
        <v>0</v>
      </c>
      <c r="I56" s="10">
        <v>0</v>
      </c>
      <c r="J56" s="10">
        <v>0</v>
      </c>
      <c r="K56" s="10">
        <v>0</v>
      </c>
    </row>
    <row r="57" spans="1:11" ht="24.95" customHeight="1" x14ac:dyDescent="0.15">
      <c r="A57" s="7" t="s">
        <v>159</v>
      </c>
      <c r="B57" s="6" t="s">
        <v>174</v>
      </c>
      <c r="C57" s="6" t="s">
        <v>172</v>
      </c>
      <c r="D57" s="6" t="s">
        <v>161</v>
      </c>
      <c r="E57" s="10">
        <v>4020.25</v>
      </c>
      <c r="F57" s="10">
        <v>4020.25</v>
      </c>
      <c r="G57" s="10" t="s">
        <v>56</v>
      </c>
      <c r="H57" s="10">
        <v>0</v>
      </c>
      <c r="I57" s="10">
        <v>0</v>
      </c>
      <c r="J57" s="10">
        <v>0</v>
      </c>
      <c r="K57" s="10">
        <v>0</v>
      </c>
    </row>
    <row r="58" spans="1:11" ht="75" customHeight="1" x14ac:dyDescent="0.15">
      <c r="A58" s="7" t="s">
        <v>162</v>
      </c>
      <c r="B58" s="6" t="s">
        <v>175</v>
      </c>
      <c r="C58" s="6" t="s">
        <v>172</v>
      </c>
      <c r="D58" s="6" t="s">
        <v>164</v>
      </c>
      <c r="E58" s="10">
        <v>8000</v>
      </c>
      <c r="F58" s="10">
        <v>8000</v>
      </c>
      <c r="G58" s="10" t="s">
        <v>56</v>
      </c>
      <c r="H58" s="10">
        <v>0</v>
      </c>
      <c r="I58" s="10">
        <v>0</v>
      </c>
      <c r="J58" s="10">
        <v>0</v>
      </c>
      <c r="K58" s="10">
        <v>0</v>
      </c>
    </row>
    <row r="59" spans="1:11" ht="50.1" customHeight="1" x14ac:dyDescent="0.15">
      <c r="A59" s="7" t="s">
        <v>165</v>
      </c>
      <c r="B59" s="6" t="s">
        <v>176</v>
      </c>
      <c r="C59" s="6" t="s">
        <v>172</v>
      </c>
      <c r="D59" s="6" t="s">
        <v>152</v>
      </c>
      <c r="E59" s="10">
        <v>0</v>
      </c>
      <c r="F59" s="10" t="s">
        <v>56</v>
      </c>
      <c r="G59" s="10" t="s">
        <v>56</v>
      </c>
      <c r="H59" s="10">
        <v>0</v>
      </c>
      <c r="I59" s="10">
        <v>0</v>
      </c>
      <c r="J59" s="10">
        <v>0</v>
      </c>
      <c r="K59" s="10">
        <v>0</v>
      </c>
    </row>
    <row r="60" spans="1:11" ht="75" customHeight="1" x14ac:dyDescent="0.15">
      <c r="A60" s="7" t="s">
        <v>177</v>
      </c>
      <c r="B60" s="6" t="s">
        <v>178</v>
      </c>
      <c r="C60" s="6" t="s">
        <v>179</v>
      </c>
      <c r="D60" s="6"/>
      <c r="E60" s="10">
        <v>28013004.530000001</v>
      </c>
      <c r="F60" s="10">
        <v>24554342.52</v>
      </c>
      <c r="G60" s="10">
        <v>1966562.01</v>
      </c>
      <c r="H60" s="10">
        <v>1492100</v>
      </c>
      <c r="I60" s="10">
        <v>26046442.52</v>
      </c>
      <c r="J60" s="10">
        <v>26046442.52</v>
      </c>
      <c r="K60" s="10">
        <v>0</v>
      </c>
    </row>
    <row r="61" spans="1:11" ht="38.1" customHeight="1" x14ac:dyDescent="0.15">
      <c r="A61" s="7" t="s">
        <v>180</v>
      </c>
      <c r="B61" s="6" t="s">
        <v>181</v>
      </c>
      <c r="C61" s="6" t="s">
        <v>179</v>
      </c>
      <c r="D61" s="6" t="s">
        <v>182</v>
      </c>
      <c r="E61" s="10">
        <v>28013004.530000001</v>
      </c>
      <c r="F61" s="10">
        <v>24554342.52</v>
      </c>
      <c r="G61" s="10">
        <v>1966562.01</v>
      </c>
      <c r="H61" s="10">
        <v>1492100</v>
      </c>
      <c r="I61" s="10">
        <v>26046442.52</v>
      </c>
      <c r="J61" s="10">
        <v>26046442.52</v>
      </c>
      <c r="K61" s="10">
        <v>0</v>
      </c>
    </row>
    <row r="62" spans="1:11" ht="24.95" customHeight="1" x14ac:dyDescent="0.15">
      <c r="A62" s="7" t="s">
        <v>183</v>
      </c>
      <c r="B62" s="6" t="s">
        <v>184</v>
      </c>
      <c r="C62" s="6" t="s">
        <v>179</v>
      </c>
      <c r="D62" s="6"/>
      <c r="E62" s="10">
        <v>0</v>
      </c>
      <c r="F62" s="10" t="s">
        <v>56</v>
      </c>
      <c r="G62" s="10" t="s">
        <v>56</v>
      </c>
      <c r="H62" s="10">
        <v>0</v>
      </c>
      <c r="I62" s="10">
        <v>0</v>
      </c>
      <c r="J62" s="10">
        <v>0</v>
      </c>
      <c r="K62" s="10">
        <v>0</v>
      </c>
    </row>
    <row r="63" spans="1:11" ht="24.95" customHeight="1" x14ac:dyDescent="0.15">
      <c r="A63" s="7" t="s">
        <v>185</v>
      </c>
      <c r="B63" s="6" t="s">
        <v>186</v>
      </c>
      <c r="C63" s="6" t="s">
        <v>187</v>
      </c>
      <c r="D63" s="6"/>
      <c r="E63" s="10">
        <v>156000</v>
      </c>
      <c r="F63" s="10" t="s">
        <v>56</v>
      </c>
      <c r="G63" s="10" t="s">
        <v>56</v>
      </c>
      <c r="H63" s="10">
        <v>156000</v>
      </c>
      <c r="I63" s="10">
        <v>0</v>
      </c>
      <c r="J63" s="10">
        <v>0</v>
      </c>
      <c r="K63" s="10">
        <v>0</v>
      </c>
    </row>
    <row r="64" spans="1:11" ht="63" customHeight="1" x14ac:dyDescent="0.15">
      <c r="A64" s="7" t="s">
        <v>188</v>
      </c>
      <c r="B64" s="6" t="s">
        <v>189</v>
      </c>
      <c r="C64" s="6" t="s">
        <v>190</v>
      </c>
      <c r="D64" s="6" t="s">
        <v>191</v>
      </c>
      <c r="E64" s="10">
        <v>0</v>
      </c>
      <c r="F64" s="10" t="s">
        <v>56</v>
      </c>
      <c r="G64" s="10" t="s">
        <v>56</v>
      </c>
      <c r="H64" s="10">
        <v>0</v>
      </c>
      <c r="I64" s="10">
        <v>0</v>
      </c>
      <c r="J64" s="10">
        <v>0</v>
      </c>
      <c r="K64" s="10">
        <v>0</v>
      </c>
    </row>
    <row r="65" spans="1:11" ht="63" customHeight="1" x14ac:dyDescent="0.15">
      <c r="A65" s="7" t="s">
        <v>192</v>
      </c>
      <c r="B65" s="6" t="s">
        <v>193</v>
      </c>
      <c r="C65" s="6" t="s">
        <v>194</v>
      </c>
      <c r="D65" s="6" t="s">
        <v>191</v>
      </c>
      <c r="E65" s="10">
        <v>0</v>
      </c>
      <c r="F65" s="10" t="s">
        <v>56</v>
      </c>
      <c r="G65" s="10" t="s">
        <v>56</v>
      </c>
      <c r="H65" s="10">
        <v>0</v>
      </c>
      <c r="I65" s="10">
        <v>0</v>
      </c>
      <c r="J65" s="10">
        <v>0</v>
      </c>
      <c r="K65" s="10">
        <v>0</v>
      </c>
    </row>
    <row r="66" spans="1:11" ht="50.1" customHeight="1" x14ac:dyDescent="0.15">
      <c r="A66" s="7" t="s">
        <v>195</v>
      </c>
      <c r="B66" s="6" t="s">
        <v>196</v>
      </c>
      <c r="C66" s="6" t="s">
        <v>197</v>
      </c>
      <c r="D66" s="6"/>
      <c r="E66" s="10">
        <v>156000</v>
      </c>
      <c r="F66" s="10" t="s">
        <v>56</v>
      </c>
      <c r="G66" s="10" t="s">
        <v>56</v>
      </c>
      <c r="H66" s="10">
        <v>156000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7" t="s">
        <v>198</v>
      </c>
      <c r="B67" s="6" t="s">
        <v>199</v>
      </c>
      <c r="C67" s="6" t="s">
        <v>197</v>
      </c>
      <c r="D67" s="6" t="s">
        <v>200</v>
      </c>
      <c r="E67" s="10">
        <v>0</v>
      </c>
      <c r="F67" s="10" t="s">
        <v>56</v>
      </c>
      <c r="G67" s="10" t="s">
        <v>56</v>
      </c>
      <c r="H67" s="10">
        <v>0</v>
      </c>
      <c r="I67" s="10">
        <v>0</v>
      </c>
      <c r="J67" s="10">
        <v>0</v>
      </c>
      <c r="K67" s="10">
        <v>0</v>
      </c>
    </row>
    <row r="68" spans="1:11" ht="63" customHeight="1" x14ac:dyDescent="0.15">
      <c r="A68" s="7" t="s">
        <v>201</v>
      </c>
      <c r="B68" s="6" t="s">
        <v>202</v>
      </c>
      <c r="C68" s="6" t="s">
        <v>197</v>
      </c>
      <c r="D68" s="6" t="s">
        <v>203</v>
      </c>
      <c r="E68" s="10">
        <v>156000</v>
      </c>
      <c r="F68" s="10" t="s">
        <v>56</v>
      </c>
      <c r="G68" s="10" t="s">
        <v>56</v>
      </c>
      <c r="H68" s="10">
        <v>156000</v>
      </c>
      <c r="I68" s="10">
        <v>0</v>
      </c>
      <c r="J68" s="10">
        <v>0</v>
      </c>
      <c r="K68" s="10">
        <v>0</v>
      </c>
    </row>
    <row r="69" spans="1:11" ht="99.95" customHeight="1" x14ac:dyDescent="0.15">
      <c r="A69" s="7" t="s">
        <v>204</v>
      </c>
      <c r="B69" s="6" t="s">
        <v>205</v>
      </c>
      <c r="C69" s="6" t="s">
        <v>206</v>
      </c>
      <c r="D69" s="6" t="s">
        <v>203</v>
      </c>
      <c r="E69" s="10">
        <v>0</v>
      </c>
      <c r="F69" s="10" t="s">
        <v>56</v>
      </c>
      <c r="G69" s="10" t="s">
        <v>56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7" t="s">
        <v>207</v>
      </c>
      <c r="B70" s="6" t="s">
        <v>208</v>
      </c>
      <c r="C70" s="6" t="s">
        <v>209</v>
      </c>
      <c r="D70" s="6" t="s">
        <v>200</v>
      </c>
      <c r="E70" s="10">
        <v>0</v>
      </c>
      <c r="F70" s="10" t="s">
        <v>56</v>
      </c>
      <c r="G70" s="10" t="s">
        <v>56</v>
      </c>
      <c r="H70" s="10">
        <v>0</v>
      </c>
      <c r="I70" s="10">
        <v>0</v>
      </c>
      <c r="J70" s="10">
        <v>0</v>
      </c>
      <c r="K70" s="10">
        <v>0</v>
      </c>
    </row>
    <row r="71" spans="1:11" ht="24.95" customHeight="1" x14ac:dyDescent="0.15">
      <c r="A71" s="7" t="s">
        <v>210</v>
      </c>
      <c r="B71" s="6" t="s">
        <v>211</v>
      </c>
      <c r="C71" s="6" t="s">
        <v>212</v>
      </c>
      <c r="D71" s="6"/>
      <c r="E71" s="10">
        <v>2480142</v>
      </c>
      <c r="F71" s="10">
        <v>2401392</v>
      </c>
      <c r="G71" s="10" t="s">
        <v>56</v>
      </c>
      <c r="H71" s="10">
        <v>78750</v>
      </c>
      <c r="I71" s="10">
        <v>2452392</v>
      </c>
      <c r="J71" s="10">
        <v>2452392</v>
      </c>
      <c r="K71" s="10">
        <v>0</v>
      </c>
    </row>
    <row r="72" spans="1:11" ht="38.1" customHeight="1" x14ac:dyDescent="0.15">
      <c r="A72" s="7" t="s">
        <v>213</v>
      </c>
      <c r="B72" s="6" t="s">
        <v>214</v>
      </c>
      <c r="C72" s="6" t="s">
        <v>215</v>
      </c>
      <c r="D72" s="6" t="s">
        <v>216</v>
      </c>
      <c r="E72" s="10">
        <v>2051392</v>
      </c>
      <c r="F72" s="10">
        <v>2051392</v>
      </c>
      <c r="G72" s="10" t="s">
        <v>56</v>
      </c>
      <c r="H72" s="10">
        <v>0</v>
      </c>
      <c r="I72" s="10">
        <v>2051392</v>
      </c>
      <c r="J72" s="10">
        <v>2051392</v>
      </c>
      <c r="K72" s="10">
        <v>0</v>
      </c>
    </row>
    <row r="73" spans="1:11" ht="75" customHeight="1" x14ac:dyDescent="0.15">
      <c r="A73" s="7" t="s">
        <v>217</v>
      </c>
      <c r="B73" s="6" t="s">
        <v>218</v>
      </c>
      <c r="C73" s="6" t="s">
        <v>219</v>
      </c>
      <c r="D73" s="6" t="s">
        <v>216</v>
      </c>
      <c r="E73" s="10">
        <v>400000</v>
      </c>
      <c r="F73" s="10">
        <v>350000</v>
      </c>
      <c r="G73" s="10" t="s">
        <v>56</v>
      </c>
      <c r="H73" s="10">
        <v>50000</v>
      </c>
      <c r="I73" s="10">
        <v>400000</v>
      </c>
      <c r="J73" s="10">
        <v>400000</v>
      </c>
      <c r="K73" s="10">
        <v>0</v>
      </c>
    </row>
    <row r="74" spans="1:11" ht="50.1" customHeight="1" x14ac:dyDescent="0.15">
      <c r="A74" s="7" t="s">
        <v>220</v>
      </c>
      <c r="B74" s="6" t="s">
        <v>221</v>
      </c>
      <c r="C74" s="6" t="s">
        <v>222</v>
      </c>
      <c r="D74" s="6"/>
      <c r="E74" s="10">
        <v>28750</v>
      </c>
      <c r="F74" s="10" t="s">
        <v>56</v>
      </c>
      <c r="G74" s="10" t="s">
        <v>56</v>
      </c>
      <c r="H74" s="10">
        <v>28750</v>
      </c>
      <c r="I74" s="10">
        <v>1000</v>
      </c>
      <c r="J74" s="10">
        <v>1000</v>
      </c>
      <c r="K74" s="10">
        <v>0</v>
      </c>
    </row>
    <row r="75" spans="1:11" ht="24.95" customHeight="1" x14ac:dyDescent="0.15">
      <c r="A75" s="7" t="s">
        <v>223</v>
      </c>
      <c r="B75" s="6" t="s">
        <v>224</v>
      </c>
      <c r="C75" s="6" t="s">
        <v>222</v>
      </c>
      <c r="D75" s="6" t="s">
        <v>225</v>
      </c>
      <c r="E75" s="10">
        <v>1000</v>
      </c>
      <c r="F75" s="10" t="s">
        <v>56</v>
      </c>
      <c r="G75" s="10" t="s">
        <v>56</v>
      </c>
      <c r="H75" s="10">
        <v>1000</v>
      </c>
      <c r="I75" s="10">
        <v>1000</v>
      </c>
      <c r="J75" s="10">
        <v>1000</v>
      </c>
      <c r="K75" s="10">
        <v>0</v>
      </c>
    </row>
    <row r="76" spans="1:11" ht="24.95" customHeight="1" x14ac:dyDescent="0.15">
      <c r="A76" s="7" t="s">
        <v>226</v>
      </c>
      <c r="B76" s="6" t="s">
        <v>227</v>
      </c>
      <c r="C76" s="6" t="s">
        <v>222</v>
      </c>
      <c r="D76" s="6" t="s">
        <v>203</v>
      </c>
      <c r="E76" s="10">
        <v>27750</v>
      </c>
      <c r="F76" s="10" t="s">
        <v>56</v>
      </c>
      <c r="G76" s="10" t="s">
        <v>56</v>
      </c>
      <c r="H76" s="10">
        <v>27750</v>
      </c>
      <c r="I76" s="10">
        <v>0</v>
      </c>
      <c r="J76" s="10">
        <v>0</v>
      </c>
      <c r="K76" s="10">
        <v>0</v>
      </c>
    </row>
    <row r="77" spans="1:11" ht="24.95" customHeight="1" x14ac:dyDescent="0.15">
      <c r="A77" s="7" t="s">
        <v>228</v>
      </c>
      <c r="B77" s="6" t="s">
        <v>229</v>
      </c>
      <c r="C77" s="6" t="s">
        <v>222</v>
      </c>
      <c r="D77" s="6" t="s">
        <v>230</v>
      </c>
      <c r="E77" s="10">
        <v>0</v>
      </c>
      <c r="F77" s="10" t="s">
        <v>56</v>
      </c>
      <c r="G77" s="10" t="s">
        <v>56</v>
      </c>
      <c r="H77" s="10">
        <v>0</v>
      </c>
      <c r="I77" s="10">
        <v>0</v>
      </c>
      <c r="J77" s="10">
        <v>0</v>
      </c>
      <c r="K77" s="10">
        <v>0</v>
      </c>
    </row>
    <row r="78" spans="1:11" ht="24.95" customHeight="1" x14ac:dyDescent="0.15">
      <c r="A78" s="7" t="s">
        <v>231</v>
      </c>
      <c r="B78" s="6" t="s">
        <v>232</v>
      </c>
      <c r="C78" s="6" t="s">
        <v>55</v>
      </c>
      <c r="D78" s="6"/>
      <c r="E78" s="10">
        <v>0</v>
      </c>
      <c r="F78" s="10" t="s">
        <v>56</v>
      </c>
      <c r="G78" s="10" t="s">
        <v>56</v>
      </c>
      <c r="H78" s="10">
        <v>0</v>
      </c>
      <c r="I78" s="10">
        <v>0</v>
      </c>
      <c r="J78" s="10">
        <v>0</v>
      </c>
      <c r="K78" s="10">
        <v>0</v>
      </c>
    </row>
    <row r="79" spans="1:11" ht="38.1" customHeight="1" x14ac:dyDescent="0.15">
      <c r="A79" s="7" t="s">
        <v>233</v>
      </c>
      <c r="B79" s="6" t="s">
        <v>234</v>
      </c>
      <c r="C79" s="6" t="s">
        <v>235</v>
      </c>
      <c r="D79" s="6" t="s">
        <v>236</v>
      </c>
      <c r="E79" s="10">
        <v>0</v>
      </c>
      <c r="F79" s="10" t="s">
        <v>56</v>
      </c>
      <c r="G79" s="10" t="s">
        <v>56</v>
      </c>
      <c r="H79" s="10">
        <v>0</v>
      </c>
      <c r="I79" s="10">
        <v>0</v>
      </c>
      <c r="J79" s="10">
        <v>0</v>
      </c>
      <c r="K79" s="10">
        <v>0</v>
      </c>
    </row>
    <row r="80" spans="1:11" ht="24.95" customHeight="1" x14ac:dyDescent="0.15">
      <c r="A80" s="7" t="s">
        <v>237</v>
      </c>
      <c r="B80" s="6" t="s">
        <v>238</v>
      </c>
      <c r="C80" s="6" t="s">
        <v>239</v>
      </c>
      <c r="D80" s="6" t="s">
        <v>236</v>
      </c>
      <c r="E80" s="10">
        <v>0</v>
      </c>
      <c r="F80" s="10" t="s">
        <v>56</v>
      </c>
      <c r="G80" s="10" t="s">
        <v>56</v>
      </c>
      <c r="H80" s="10">
        <v>0</v>
      </c>
      <c r="I80" s="10">
        <v>0</v>
      </c>
      <c r="J80" s="10">
        <v>0</v>
      </c>
      <c r="K80" s="10">
        <v>0</v>
      </c>
    </row>
    <row r="81" spans="1:11" ht="50.1" customHeight="1" x14ac:dyDescent="0.15">
      <c r="A81" s="7" t="s">
        <v>240</v>
      </c>
      <c r="B81" s="6" t="s">
        <v>241</v>
      </c>
      <c r="C81" s="6" t="s">
        <v>242</v>
      </c>
      <c r="D81" s="6" t="s">
        <v>243</v>
      </c>
      <c r="E81" s="10">
        <v>0</v>
      </c>
      <c r="F81" s="10" t="s">
        <v>56</v>
      </c>
      <c r="G81" s="10" t="s">
        <v>56</v>
      </c>
      <c r="H81" s="10">
        <v>0</v>
      </c>
      <c r="I81" s="10">
        <v>0</v>
      </c>
      <c r="J81" s="10">
        <v>0</v>
      </c>
      <c r="K81" s="10">
        <v>0</v>
      </c>
    </row>
    <row r="82" spans="1:11" ht="50.1" customHeight="1" x14ac:dyDescent="0.15">
      <c r="A82" s="7" t="s">
        <v>244</v>
      </c>
      <c r="B82" s="6" t="s">
        <v>245</v>
      </c>
      <c r="C82" s="6" t="s">
        <v>246</v>
      </c>
      <c r="D82" s="6" t="s">
        <v>243</v>
      </c>
      <c r="E82" s="10">
        <v>0</v>
      </c>
      <c r="F82" s="10" t="s">
        <v>56</v>
      </c>
      <c r="G82" s="10" t="s">
        <v>56</v>
      </c>
      <c r="H82" s="10">
        <v>0</v>
      </c>
      <c r="I82" s="10">
        <v>0</v>
      </c>
      <c r="J82" s="10">
        <v>0</v>
      </c>
      <c r="K82" s="10">
        <v>0</v>
      </c>
    </row>
    <row r="83" spans="1:11" ht="24.95" customHeight="1" x14ac:dyDescent="0.15">
      <c r="A83" s="7" t="s">
        <v>247</v>
      </c>
      <c r="B83" s="6" t="s">
        <v>248</v>
      </c>
      <c r="C83" s="6" t="s">
        <v>249</v>
      </c>
      <c r="D83" s="6" t="s">
        <v>250</v>
      </c>
      <c r="E83" s="10">
        <v>0</v>
      </c>
      <c r="F83" s="10" t="s">
        <v>56</v>
      </c>
      <c r="G83" s="10" t="s">
        <v>56</v>
      </c>
      <c r="H83" s="10">
        <v>0</v>
      </c>
      <c r="I83" s="10">
        <v>0</v>
      </c>
      <c r="J83" s="10">
        <v>0</v>
      </c>
      <c r="K83" s="10">
        <v>0</v>
      </c>
    </row>
    <row r="84" spans="1:11" ht="63" customHeight="1" x14ac:dyDescent="0.15">
      <c r="A84" s="7" t="s">
        <v>251</v>
      </c>
      <c r="B84" s="6" t="s">
        <v>252</v>
      </c>
      <c r="C84" s="6" t="s">
        <v>249</v>
      </c>
      <c r="D84" s="6" t="s">
        <v>250</v>
      </c>
      <c r="E84" s="10">
        <v>0</v>
      </c>
      <c r="F84" s="10" t="s">
        <v>56</v>
      </c>
      <c r="G84" s="10" t="s">
        <v>56</v>
      </c>
      <c r="H84" s="10">
        <v>0</v>
      </c>
      <c r="I84" s="10">
        <v>0</v>
      </c>
      <c r="J84" s="10">
        <v>0</v>
      </c>
      <c r="K84" s="10">
        <v>0</v>
      </c>
    </row>
    <row r="85" spans="1:11" ht="50.1" customHeight="1" x14ac:dyDescent="0.15">
      <c r="A85" s="7" t="s">
        <v>253</v>
      </c>
      <c r="B85" s="6" t="s">
        <v>254</v>
      </c>
      <c r="C85" s="6" t="s">
        <v>249</v>
      </c>
      <c r="D85" s="6" t="s">
        <v>230</v>
      </c>
      <c r="E85" s="10">
        <v>0</v>
      </c>
      <c r="F85" s="10" t="s">
        <v>56</v>
      </c>
      <c r="G85" s="10" t="s">
        <v>56</v>
      </c>
      <c r="H85" s="10">
        <v>0</v>
      </c>
      <c r="I85" s="10">
        <v>0</v>
      </c>
      <c r="J85" s="10">
        <v>0</v>
      </c>
      <c r="K85" s="10">
        <v>0</v>
      </c>
    </row>
    <row r="86" spans="1:11" ht="75" customHeight="1" x14ac:dyDescent="0.15">
      <c r="A86" s="7" t="s">
        <v>255</v>
      </c>
      <c r="B86" s="6" t="s">
        <v>256</v>
      </c>
      <c r="C86" s="6" t="s">
        <v>257</v>
      </c>
      <c r="D86" s="6"/>
      <c r="E86" s="10">
        <v>0</v>
      </c>
      <c r="F86" s="10" t="s">
        <v>56</v>
      </c>
      <c r="G86" s="10" t="s">
        <v>56</v>
      </c>
      <c r="H86" s="10">
        <v>0</v>
      </c>
      <c r="I86" s="10">
        <v>0</v>
      </c>
      <c r="J86" s="10">
        <v>0</v>
      </c>
      <c r="K86" s="10">
        <v>0</v>
      </c>
    </row>
    <row r="87" spans="1:11" ht="63" customHeight="1" x14ac:dyDescent="0.15">
      <c r="A87" s="7" t="s">
        <v>251</v>
      </c>
      <c r="B87" s="6" t="s">
        <v>258</v>
      </c>
      <c r="C87" s="6" t="s">
        <v>257</v>
      </c>
      <c r="D87" s="6" t="s">
        <v>250</v>
      </c>
      <c r="E87" s="10">
        <v>0</v>
      </c>
      <c r="F87" s="10" t="s">
        <v>56</v>
      </c>
      <c r="G87" s="10" t="s">
        <v>56</v>
      </c>
      <c r="H87" s="10">
        <v>0</v>
      </c>
      <c r="I87" s="10">
        <v>0</v>
      </c>
      <c r="J87" s="10">
        <v>0</v>
      </c>
      <c r="K87" s="10">
        <v>0</v>
      </c>
    </row>
    <row r="88" spans="1:11" ht="50.1" customHeight="1" x14ac:dyDescent="0.15">
      <c r="A88" s="7" t="s">
        <v>253</v>
      </c>
      <c r="B88" s="6" t="s">
        <v>259</v>
      </c>
      <c r="C88" s="6" t="s">
        <v>257</v>
      </c>
      <c r="D88" s="6" t="s">
        <v>230</v>
      </c>
      <c r="E88" s="10">
        <v>0</v>
      </c>
      <c r="F88" s="10" t="s">
        <v>56</v>
      </c>
      <c r="G88" s="10" t="s">
        <v>56</v>
      </c>
      <c r="H88" s="10">
        <v>0</v>
      </c>
      <c r="I88" s="10">
        <v>0</v>
      </c>
      <c r="J88" s="10">
        <v>0</v>
      </c>
      <c r="K88" s="10">
        <v>0</v>
      </c>
    </row>
    <row r="89" spans="1:11" ht="50.1" customHeight="1" x14ac:dyDescent="0.15">
      <c r="A89" s="7" t="s">
        <v>260</v>
      </c>
      <c r="B89" s="6" t="s">
        <v>261</v>
      </c>
      <c r="C89" s="6" t="s">
        <v>55</v>
      </c>
      <c r="D89" s="6"/>
      <c r="E89" s="10">
        <v>0</v>
      </c>
      <c r="F89" s="10" t="s">
        <v>56</v>
      </c>
      <c r="G89" s="10" t="s">
        <v>56</v>
      </c>
      <c r="H89" s="10">
        <v>0</v>
      </c>
      <c r="I89" s="10">
        <v>0</v>
      </c>
      <c r="J89" s="10">
        <v>0</v>
      </c>
      <c r="K89" s="10">
        <v>0</v>
      </c>
    </row>
    <row r="90" spans="1:11" ht="75" customHeight="1" x14ac:dyDescent="0.15">
      <c r="A90" s="7" t="s">
        <v>262</v>
      </c>
      <c r="B90" s="6" t="s">
        <v>263</v>
      </c>
      <c r="C90" s="6" t="s">
        <v>264</v>
      </c>
      <c r="D90" s="6" t="s">
        <v>265</v>
      </c>
      <c r="E90" s="10">
        <v>0</v>
      </c>
      <c r="F90" s="10" t="s">
        <v>56</v>
      </c>
      <c r="G90" s="10" t="s">
        <v>56</v>
      </c>
      <c r="H90" s="10">
        <v>0</v>
      </c>
      <c r="I90" s="10">
        <v>0</v>
      </c>
      <c r="J90" s="10">
        <v>0</v>
      </c>
      <c r="K90" s="10">
        <v>0</v>
      </c>
    </row>
    <row r="91" spans="1:11" ht="24.95" customHeight="1" x14ac:dyDescent="0.15">
      <c r="A91" s="7" t="s">
        <v>266</v>
      </c>
      <c r="B91" s="6" t="s">
        <v>267</v>
      </c>
      <c r="C91" s="6" t="s">
        <v>55</v>
      </c>
      <c r="D91" s="6"/>
      <c r="E91" s="10">
        <v>95574824.810000002</v>
      </c>
      <c r="F91" s="10">
        <v>35916767.009999998</v>
      </c>
      <c r="G91" s="10">
        <v>44733145.630000003</v>
      </c>
      <c r="H91" s="10">
        <v>14924912.17</v>
      </c>
      <c r="I91" s="10">
        <v>46134230.659999996</v>
      </c>
      <c r="J91" s="10">
        <v>46134230.659999996</v>
      </c>
      <c r="K91" s="10">
        <v>0</v>
      </c>
    </row>
    <row r="92" spans="1:11" ht="50.1" customHeight="1" x14ac:dyDescent="0.15">
      <c r="A92" s="7" t="s">
        <v>268</v>
      </c>
      <c r="B92" s="6" t="s">
        <v>269</v>
      </c>
      <c r="C92" s="6" t="s">
        <v>236</v>
      </c>
      <c r="D92" s="6" t="s">
        <v>164</v>
      </c>
      <c r="E92" s="10">
        <v>0</v>
      </c>
      <c r="F92" s="10" t="s">
        <v>56</v>
      </c>
      <c r="G92" s="10" t="s">
        <v>56</v>
      </c>
      <c r="H92" s="10">
        <v>0</v>
      </c>
      <c r="I92" s="10">
        <v>0</v>
      </c>
      <c r="J92" s="10">
        <v>0</v>
      </c>
      <c r="K92" s="10">
        <v>0</v>
      </c>
    </row>
    <row r="93" spans="1:11" ht="50.1" customHeight="1" x14ac:dyDescent="0.15">
      <c r="A93" s="7" t="s">
        <v>270</v>
      </c>
      <c r="B93" s="6" t="s">
        <v>271</v>
      </c>
      <c r="C93" s="6" t="s">
        <v>272</v>
      </c>
      <c r="D93" s="6"/>
      <c r="E93" s="10">
        <v>0</v>
      </c>
      <c r="F93" s="10" t="s">
        <v>56</v>
      </c>
      <c r="G93" s="10" t="s">
        <v>56</v>
      </c>
      <c r="H93" s="10">
        <v>0</v>
      </c>
      <c r="I93" s="10">
        <v>0</v>
      </c>
      <c r="J93" s="10">
        <v>0</v>
      </c>
      <c r="K93" s="10">
        <v>0</v>
      </c>
    </row>
    <row r="94" spans="1:11" ht="50.1" customHeight="1" x14ac:dyDescent="0.15">
      <c r="A94" s="7" t="s">
        <v>270</v>
      </c>
      <c r="B94" s="6" t="s">
        <v>273</v>
      </c>
      <c r="C94" s="6" t="s">
        <v>272</v>
      </c>
      <c r="D94" s="6"/>
      <c r="E94" s="10">
        <v>0</v>
      </c>
      <c r="F94" s="10" t="s">
        <v>56</v>
      </c>
      <c r="G94" s="10" t="s">
        <v>56</v>
      </c>
      <c r="H94" s="10">
        <v>0</v>
      </c>
      <c r="I94" s="10">
        <v>0</v>
      </c>
      <c r="J94" s="10">
        <v>0</v>
      </c>
      <c r="K94" s="10">
        <v>0</v>
      </c>
    </row>
    <row r="95" spans="1:11" ht="50.1" customHeight="1" x14ac:dyDescent="0.15">
      <c r="A95" s="7" t="s">
        <v>270</v>
      </c>
      <c r="B95" s="6" t="s">
        <v>274</v>
      </c>
      <c r="C95" s="6" t="s">
        <v>272</v>
      </c>
      <c r="D95" s="6" t="s">
        <v>275</v>
      </c>
      <c r="E95" s="10">
        <v>0</v>
      </c>
      <c r="F95" s="10" t="s">
        <v>56</v>
      </c>
      <c r="G95" s="10" t="s">
        <v>56</v>
      </c>
      <c r="H95" s="10">
        <v>0</v>
      </c>
      <c r="I95" s="10">
        <v>0</v>
      </c>
      <c r="J95" s="10">
        <v>0</v>
      </c>
      <c r="K95" s="10">
        <v>0</v>
      </c>
    </row>
    <row r="96" spans="1:11" ht="50.1" customHeight="1" x14ac:dyDescent="0.15">
      <c r="A96" s="7" t="s">
        <v>270</v>
      </c>
      <c r="B96" s="6" t="s">
        <v>276</v>
      </c>
      <c r="C96" s="6" t="s">
        <v>272</v>
      </c>
      <c r="D96" s="6" t="s">
        <v>164</v>
      </c>
      <c r="E96" s="10">
        <v>0</v>
      </c>
      <c r="F96" s="10" t="s">
        <v>56</v>
      </c>
      <c r="G96" s="10" t="s">
        <v>56</v>
      </c>
      <c r="H96" s="10">
        <v>0</v>
      </c>
      <c r="I96" s="10">
        <v>0</v>
      </c>
      <c r="J96" s="10">
        <v>0</v>
      </c>
      <c r="K96" s="10">
        <v>0</v>
      </c>
    </row>
    <row r="97" spans="1:11" ht="24.95" customHeight="1" x14ac:dyDescent="0.15">
      <c r="A97" s="7" t="s">
        <v>277</v>
      </c>
      <c r="B97" s="6" t="s">
        <v>278</v>
      </c>
      <c r="C97" s="6" t="s">
        <v>272</v>
      </c>
      <c r="D97" s="6" t="s">
        <v>279</v>
      </c>
      <c r="E97" s="10">
        <v>0</v>
      </c>
      <c r="F97" s="10" t="s">
        <v>56</v>
      </c>
      <c r="G97" s="10" t="s">
        <v>56</v>
      </c>
      <c r="H97" s="10">
        <v>0</v>
      </c>
      <c r="I97" s="10">
        <v>0</v>
      </c>
      <c r="J97" s="10">
        <v>0</v>
      </c>
      <c r="K97" s="10">
        <v>0</v>
      </c>
    </row>
    <row r="98" spans="1:11" ht="24.95" customHeight="1" x14ac:dyDescent="0.15">
      <c r="A98" s="7" t="s">
        <v>280</v>
      </c>
      <c r="B98" s="6" t="s">
        <v>281</v>
      </c>
      <c r="C98" s="6" t="s">
        <v>272</v>
      </c>
      <c r="D98" s="6" t="s">
        <v>282</v>
      </c>
      <c r="E98" s="10">
        <v>0</v>
      </c>
      <c r="F98" s="10" t="s">
        <v>56</v>
      </c>
      <c r="G98" s="10" t="s">
        <v>56</v>
      </c>
      <c r="H98" s="10">
        <v>0</v>
      </c>
      <c r="I98" s="10">
        <v>0</v>
      </c>
      <c r="J98" s="10">
        <v>0</v>
      </c>
      <c r="K98" s="10">
        <v>0</v>
      </c>
    </row>
    <row r="99" spans="1:11" ht="24.95" customHeight="1" x14ac:dyDescent="0.15">
      <c r="A99" s="7" t="s">
        <v>283</v>
      </c>
      <c r="B99" s="6" t="s">
        <v>284</v>
      </c>
      <c r="C99" s="6" t="s">
        <v>285</v>
      </c>
      <c r="D99" s="6"/>
      <c r="E99" s="10">
        <v>81062421.469999999</v>
      </c>
      <c r="F99" s="10">
        <v>26629085.609999999</v>
      </c>
      <c r="G99" s="10">
        <v>42282307.689999998</v>
      </c>
      <c r="H99" s="10">
        <v>12151028.17</v>
      </c>
      <c r="I99" s="10">
        <v>33892358.659999996</v>
      </c>
      <c r="J99" s="10">
        <v>33892358.659999996</v>
      </c>
      <c r="K99" s="10">
        <v>0</v>
      </c>
    </row>
    <row r="100" spans="1:11" ht="38.1" customHeight="1" x14ac:dyDescent="0.15">
      <c r="A100" s="7" t="s">
        <v>286</v>
      </c>
      <c r="B100" s="6" t="s">
        <v>287</v>
      </c>
      <c r="C100" s="6" t="s">
        <v>285</v>
      </c>
      <c r="D100" s="6"/>
      <c r="E100" s="10">
        <v>27736906.18</v>
      </c>
      <c r="F100" s="10">
        <v>14379575.83</v>
      </c>
      <c r="G100" s="10">
        <v>8612202.3499999996</v>
      </c>
      <c r="H100" s="10">
        <v>4745128</v>
      </c>
      <c r="I100" s="10">
        <v>17563558.73</v>
      </c>
      <c r="J100" s="10">
        <v>17563558.73</v>
      </c>
      <c r="K100" s="10">
        <v>0</v>
      </c>
    </row>
    <row r="101" spans="1:11" ht="38.1" customHeight="1" x14ac:dyDescent="0.15">
      <c r="A101" s="7" t="s">
        <v>288</v>
      </c>
      <c r="B101" s="6" t="s">
        <v>289</v>
      </c>
      <c r="C101" s="6" t="s">
        <v>285</v>
      </c>
      <c r="D101" s="6" t="s">
        <v>290</v>
      </c>
      <c r="E101" s="10">
        <v>201000</v>
      </c>
      <c r="F101" s="10">
        <v>135700</v>
      </c>
      <c r="G101" s="10" t="s">
        <v>56</v>
      </c>
      <c r="H101" s="10">
        <v>65300</v>
      </c>
      <c r="I101" s="10">
        <v>201000</v>
      </c>
      <c r="J101" s="10">
        <v>201000</v>
      </c>
      <c r="K101" s="10">
        <v>0</v>
      </c>
    </row>
    <row r="102" spans="1:11" ht="24.95" customHeight="1" x14ac:dyDescent="0.15">
      <c r="A102" s="7" t="s">
        <v>159</v>
      </c>
      <c r="B102" s="6" t="s">
        <v>291</v>
      </c>
      <c r="C102" s="6" t="s">
        <v>285</v>
      </c>
      <c r="D102" s="6" t="s">
        <v>161</v>
      </c>
      <c r="E102" s="10">
        <v>0</v>
      </c>
      <c r="F102" s="10" t="s">
        <v>56</v>
      </c>
      <c r="G102" s="10" t="s">
        <v>56</v>
      </c>
      <c r="H102" s="10">
        <v>0</v>
      </c>
      <c r="I102" s="10">
        <v>0</v>
      </c>
      <c r="J102" s="10">
        <v>0</v>
      </c>
      <c r="K102" s="10">
        <v>0</v>
      </c>
    </row>
    <row r="103" spans="1:11" ht="50.1" customHeight="1" x14ac:dyDescent="0.15">
      <c r="A103" s="7" t="s">
        <v>292</v>
      </c>
      <c r="B103" s="6" t="s">
        <v>293</v>
      </c>
      <c r="C103" s="6" t="s">
        <v>285</v>
      </c>
      <c r="D103" s="6" t="s">
        <v>294</v>
      </c>
      <c r="E103" s="10">
        <v>2034375.26</v>
      </c>
      <c r="F103" s="10">
        <v>926797.39</v>
      </c>
      <c r="G103" s="10">
        <v>375577.87</v>
      </c>
      <c r="H103" s="10">
        <v>732000</v>
      </c>
      <c r="I103" s="10">
        <v>1537389.39</v>
      </c>
      <c r="J103" s="10">
        <v>1537389.39</v>
      </c>
      <c r="K103" s="10">
        <v>0</v>
      </c>
    </row>
    <row r="104" spans="1:11" ht="24.95" customHeight="1" x14ac:dyDescent="0.15">
      <c r="A104" s="7" t="s">
        <v>295</v>
      </c>
      <c r="B104" s="6" t="s">
        <v>296</v>
      </c>
      <c r="C104" s="6" t="s">
        <v>285</v>
      </c>
      <c r="D104" s="6" t="s">
        <v>297</v>
      </c>
      <c r="E104" s="10">
        <v>0</v>
      </c>
      <c r="F104" s="10">
        <v>0</v>
      </c>
      <c r="G104" s="10" t="s">
        <v>56</v>
      </c>
      <c r="H104" s="10">
        <v>0</v>
      </c>
      <c r="I104" s="10">
        <v>220000</v>
      </c>
      <c r="J104" s="10">
        <v>220000</v>
      </c>
      <c r="K104" s="10">
        <v>0</v>
      </c>
    </row>
    <row r="105" spans="1:11" ht="24.95" customHeight="1" x14ac:dyDescent="0.15">
      <c r="A105" s="7" t="s">
        <v>298</v>
      </c>
      <c r="B105" s="6" t="s">
        <v>299</v>
      </c>
      <c r="C105" s="6" t="s">
        <v>285</v>
      </c>
      <c r="D105" s="6" t="s">
        <v>275</v>
      </c>
      <c r="E105" s="10">
        <v>4484309.43</v>
      </c>
      <c r="F105" s="10">
        <v>4180516.55</v>
      </c>
      <c r="G105" s="10">
        <v>238992.88</v>
      </c>
      <c r="H105" s="10">
        <v>64800</v>
      </c>
      <c r="I105" s="10">
        <v>2946670.14</v>
      </c>
      <c r="J105" s="10">
        <v>2946670.14</v>
      </c>
      <c r="K105" s="10">
        <v>0</v>
      </c>
    </row>
    <row r="106" spans="1:11" ht="24.95" customHeight="1" x14ac:dyDescent="0.15">
      <c r="A106" s="7" t="s">
        <v>300</v>
      </c>
      <c r="B106" s="6" t="s">
        <v>301</v>
      </c>
      <c r="C106" s="6" t="s">
        <v>285</v>
      </c>
      <c r="D106" s="6" t="s">
        <v>164</v>
      </c>
      <c r="E106" s="10">
        <v>20897626.399999999</v>
      </c>
      <c r="F106" s="10">
        <v>9016966.8000000007</v>
      </c>
      <c r="G106" s="10">
        <v>7997631.5999999996</v>
      </c>
      <c r="H106" s="10">
        <v>3883028</v>
      </c>
      <c r="I106" s="10">
        <v>12438499.199999999</v>
      </c>
      <c r="J106" s="10">
        <v>12438499.199999999</v>
      </c>
      <c r="K106" s="10">
        <v>0</v>
      </c>
    </row>
    <row r="107" spans="1:11" ht="24.95" customHeight="1" x14ac:dyDescent="0.15">
      <c r="A107" s="7" t="s">
        <v>302</v>
      </c>
      <c r="B107" s="6" t="s">
        <v>303</v>
      </c>
      <c r="C107" s="6" t="s">
        <v>285</v>
      </c>
      <c r="D107" s="6" t="s">
        <v>304</v>
      </c>
      <c r="E107" s="10">
        <v>119595.09</v>
      </c>
      <c r="F107" s="10">
        <v>119595.09</v>
      </c>
      <c r="G107" s="10" t="s">
        <v>56</v>
      </c>
      <c r="H107" s="10">
        <v>0</v>
      </c>
      <c r="I107" s="10">
        <v>220000</v>
      </c>
      <c r="J107" s="10">
        <v>220000</v>
      </c>
      <c r="K107" s="10">
        <v>0</v>
      </c>
    </row>
    <row r="108" spans="1:11" ht="38.1" customHeight="1" x14ac:dyDescent="0.15">
      <c r="A108" s="7" t="s">
        <v>305</v>
      </c>
      <c r="B108" s="6" t="s">
        <v>306</v>
      </c>
      <c r="C108" s="6" t="s">
        <v>285</v>
      </c>
      <c r="D108" s="6"/>
      <c r="E108" s="10">
        <v>53325515.289999999</v>
      </c>
      <c r="F108" s="10">
        <v>12249509.779999999</v>
      </c>
      <c r="G108" s="10">
        <v>33670105.340000004</v>
      </c>
      <c r="H108" s="10">
        <v>7405900.1699999999</v>
      </c>
      <c r="I108" s="10">
        <v>16328799.93</v>
      </c>
      <c r="J108" s="10">
        <v>16328799.93</v>
      </c>
      <c r="K108" s="10">
        <v>0</v>
      </c>
    </row>
    <row r="109" spans="1:11" ht="38.1" customHeight="1" x14ac:dyDescent="0.15">
      <c r="A109" s="7" t="s">
        <v>307</v>
      </c>
      <c r="B109" s="6" t="s">
        <v>308</v>
      </c>
      <c r="C109" s="6" t="s">
        <v>285</v>
      </c>
      <c r="D109" s="6" t="s">
        <v>309</v>
      </c>
      <c r="E109" s="10">
        <v>32293888.170000002</v>
      </c>
      <c r="F109" s="10">
        <v>600000</v>
      </c>
      <c r="G109" s="10">
        <v>27465600</v>
      </c>
      <c r="H109" s="10">
        <v>4228288.17</v>
      </c>
      <c r="I109" s="10">
        <v>1950839.65</v>
      </c>
      <c r="J109" s="10">
        <v>1950839.65</v>
      </c>
      <c r="K109" s="10">
        <v>0</v>
      </c>
    </row>
    <row r="110" spans="1:11" ht="24.95" customHeight="1" x14ac:dyDescent="0.15">
      <c r="A110" s="7" t="s">
        <v>310</v>
      </c>
      <c r="B110" s="6" t="s">
        <v>311</v>
      </c>
      <c r="C110" s="6" t="s">
        <v>285</v>
      </c>
      <c r="D110" s="6" t="s">
        <v>190</v>
      </c>
      <c r="E110" s="10">
        <v>0</v>
      </c>
      <c r="F110" s="10" t="s">
        <v>56</v>
      </c>
      <c r="G110" s="10" t="s">
        <v>56</v>
      </c>
      <c r="H110" s="10">
        <v>0</v>
      </c>
      <c r="I110" s="10">
        <v>0</v>
      </c>
      <c r="J110" s="10">
        <v>0</v>
      </c>
      <c r="K110" s="10">
        <v>0</v>
      </c>
    </row>
    <row r="111" spans="1:11" ht="24.95" customHeight="1" x14ac:dyDescent="0.15">
      <c r="A111" s="7" t="s">
        <v>312</v>
      </c>
      <c r="B111" s="6" t="s">
        <v>313</v>
      </c>
      <c r="C111" s="6" t="s">
        <v>285</v>
      </c>
      <c r="D111" s="6" t="s">
        <v>314</v>
      </c>
      <c r="E111" s="10">
        <v>0</v>
      </c>
      <c r="F111" s="10" t="s">
        <v>56</v>
      </c>
      <c r="G111" s="10" t="s">
        <v>56</v>
      </c>
      <c r="H111" s="10">
        <v>0</v>
      </c>
      <c r="I111" s="10">
        <v>0</v>
      </c>
      <c r="J111" s="10">
        <v>0</v>
      </c>
      <c r="K111" s="10">
        <v>0</v>
      </c>
    </row>
    <row r="112" spans="1:11" ht="50.1" customHeight="1" x14ac:dyDescent="0.15">
      <c r="A112" s="7" t="s">
        <v>315</v>
      </c>
      <c r="B112" s="6" t="s">
        <v>316</v>
      </c>
      <c r="C112" s="6" t="s">
        <v>285</v>
      </c>
      <c r="D112" s="6" t="s">
        <v>317</v>
      </c>
      <c r="E112" s="10">
        <v>37504</v>
      </c>
      <c r="F112" s="10">
        <v>37504</v>
      </c>
      <c r="G112" s="10" t="s">
        <v>56</v>
      </c>
      <c r="H112" s="10">
        <v>0</v>
      </c>
      <c r="I112" s="10">
        <v>53000</v>
      </c>
      <c r="J112" s="10">
        <v>53000</v>
      </c>
      <c r="K112" s="10">
        <v>0</v>
      </c>
    </row>
    <row r="113" spans="1:11" ht="24.95" customHeight="1" x14ac:dyDescent="0.15">
      <c r="A113" s="7" t="s">
        <v>318</v>
      </c>
      <c r="B113" s="6" t="s">
        <v>319</v>
      </c>
      <c r="C113" s="6" t="s">
        <v>285</v>
      </c>
      <c r="D113" s="6" t="s">
        <v>320</v>
      </c>
      <c r="E113" s="10">
        <v>0</v>
      </c>
      <c r="F113" s="10" t="s">
        <v>56</v>
      </c>
      <c r="G113" s="10" t="s">
        <v>56</v>
      </c>
      <c r="H113" s="10">
        <v>0</v>
      </c>
      <c r="I113" s="10">
        <v>0</v>
      </c>
      <c r="J113" s="10">
        <v>0</v>
      </c>
      <c r="K113" s="10">
        <v>0</v>
      </c>
    </row>
    <row r="114" spans="1:11" ht="24.95" customHeight="1" x14ac:dyDescent="0.15">
      <c r="A114" s="7" t="s">
        <v>321</v>
      </c>
      <c r="B114" s="6" t="s">
        <v>322</v>
      </c>
      <c r="C114" s="6" t="s">
        <v>285</v>
      </c>
      <c r="D114" s="6" t="s">
        <v>323</v>
      </c>
      <c r="E114" s="10">
        <v>6646205.5</v>
      </c>
      <c r="F114" s="10">
        <v>4744655.5</v>
      </c>
      <c r="G114" s="10" t="s">
        <v>56</v>
      </c>
      <c r="H114" s="10">
        <v>1901550</v>
      </c>
      <c r="I114" s="10">
        <v>6065850</v>
      </c>
      <c r="J114" s="10">
        <v>6065850</v>
      </c>
      <c r="K114" s="10">
        <v>0</v>
      </c>
    </row>
    <row r="115" spans="1:11" ht="24.95" customHeight="1" x14ac:dyDescent="0.15">
      <c r="A115" s="7" t="s">
        <v>324</v>
      </c>
      <c r="B115" s="6" t="s">
        <v>325</v>
      </c>
      <c r="C115" s="6" t="s">
        <v>285</v>
      </c>
      <c r="D115" s="6" t="s">
        <v>282</v>
      </c>
      <c r="E115" s="10">
        <v>2079799</v>
      </c>
      <c r="F115" s="10">
        <v>1779799</v>
      </c>
      <c r="G115" s="10" t="s">
        <v>56</v>
      </c>
      <c r="H115" s="10">
        <v>300000</v>
      </c>
      <c r="I115" s="10">
        <v>1242871</v>
      </c>
      <c r="J115" s="10">
        <v>1242871</v>
      </c>
      <c r="K115" s="10">
        <v>0</v>
      </c>
    </row>
    <row r="116" spans="1:11" ht="24.95" customHeight="1" x14ac:dyDescent="0.15">
      <c r="A116" s="7" t="s">
        <v>326</v>
      </c>
      <c r="B116" s="6" t="s">
        <v>327</v>
      </c>
      <c r="C116" s="6" t="s">
        <v>285</v>
      </c>
      <c r="D116" s="6" t="s">
        <v>328</v>
      </c>
      <c r="E116" s="10">
        <v>6063090</v>
      </c>
      <c r="F116" s="10">
        <v>97500</v>
      </c>
      <c r="G116" s="10">
        <v>5965590</v>
      </c>
      <c r="H116" s="10">
        <v>0</v>
      </c>
      <c r="I116" s="10">
        <v>314342</v>
      </c>
      <c r="J116" s="10">
        <v>314342</v>
      </c>
      <c r="K116" s="10">
        <v>0</v>
      </c>
    </row>
    <row r="117" spans="1:11" ht="24.95" customHeight="1" x14ac:dyDescent="0.15">
      <c r="A117" s="7" t="s">
        <v>329</v>
      </c>
      <c r="B117" s="6" t="s">
        <v>330</v>
      </c>
      <c r="C117" s="6" t="s">
        <v>285</v>
      </c>
      <c r="D117" s="6" t="s">
        <v>331</v>
      </c>
      <c r="E117" s="10">
        <v>6012408.6200000001</v>
      </c>
      <c r="F117" s="10">
        <v>4851431.28</v>
      </c>
      <c r="G117" s="10">
        <v>238915.34</v>
      </c>
      <c r="H117" s="10">
        <v>922062</v>
      </c>
      <c r="I117" s="10">
        <v>6457897.2800000003</v>
      </c>
      <c r="J117" s="10">
        <v>6457897.2800000003</v>
      </c>
      <c r="K117" s="10">
        <v>0</v>
      </c>
    </row>
    <row r="118" spans="1:11" ht="50.1" customHeight="1" x14ac:dyDescent="0.15">
      <c r="A118" s="7" t="s">
        <v>332</v>
      </c>
      <c r="B118" s="6" t="s">
        <v>333</v>
      </c>
      <c r="C118" s="6" t="s">
        <v>285</v>
      </c>
      <c r="D118" s="6" t="s">
        <v>279</v>
      </c>
      <c r="E118" s="10">
        <v>0</v>
      </c>
      <c r="F118" s="10" t="s">
        <v>56</v>
      </c>
      <c r="G118" s="10" t="s">
        <v>56</v>
      </c>
      <c r="H118" s="10">
        <v>0</v>
      </c>
      <c r="I118" s="10">
        <v>0</v>
      </c>
      <c r="J118" s="10">
        <v>0</v>
      </c>
      <c r="K118" s="10">
        <v>0</v>
      </c>
    </row>
    <row r="119" spans="1:11" ht="63" customHeight="1" x14ac:dyDescent="0.15">
      <c r="A119" s="7" t="s">
        <v>334</v>
      </c>
      <c r="B119" s="6" t="s">
        <v>335</v>
      </c>
      <c r="C119" s="6" t="s">
        <v>285</v>
      </c>
      <c r="D119" s="6" t="s">
        <v>336</v>
      </c>
      <c r="E119" s="10">
        <v>192620</v>
      </c>
      <c r="F119" s="10">
        <v>138620</v>
      </c>
      <c r="G119" s="10" t="s">
        <v>56</v>
      </c>
      <c r="H119" s="10">
        <v>54000</v>
      </c>
      <c r="I119" s="10">
        <v>244000</v>
      </c>
      <c r="J119" s="10">
        <v>244000</v>
      </c>
      <c r="K119" s="10">
        <v>0</v>
      </c>
    </row>
    <row r="120" spans="1:11" ht="75" customHeight="1" x14ac:dyDescent="0.15">
      <c r="A120" s="7" t="s">
        <v>337</v>
      </c>
      <c r="B120" s="6" t="s">
        <v>338</v>
      </c>
      <c r="C120" s="6" t="s">
        <v>285</v>
      </c>
      <c r="D120" s="6" t="s">
        <v>339</v>
      </c>
      <c r="E120" s="10">
        <v>0</v>
      </c>
      <c r="F120" s="10" t="s">
        <v>56</v>
      </c>
      <c r="G120" s="10" t="s">
        <v>56</v>
      </c>
      <c r="H120" s="10">
        <v>0</v>
      </c>
      <c r="I120" s="10">
        <v>0</v>
      </c>
      <c r="J120" s="10">
        <v>0</v>
      </c>
      <c r="K120" s="10">
        <v>0</v>
      </c>
    </row>
    <row r="121" spans="1:11" ht="87.95" customHeight="1" x14ac:dyDescent="0.15">
      <c r="A121" s="7" t="s">
        <v>340</v>
      </c>
      <c r="B121" s="6" t="s">
        <v>341</v>
      </c>
      <c r="C121" s="6" t="s">
        <v>342</v>
      </c>
      <c r="D121" s="6"/>
      <c r="E121" s="10">
        <v>0</v>
      </c>
      <c r="F121" s="10" t="s">
        <v>56</v>
      </c>
      <c r="G121" s="10" t="s">
        <v>56</v>
      </c>
      <c r="H121" s="10">
        <v>0</v>
      </c>
      <c r="I121" s="10">
        <v>0</v>
      </c>
      <c r="J121" s="10">
        <v>0</v>
      </c>
      <c r="K121" s="10">
        <v>0</v>
      </c>
    </row>
    <row r="122" spans="1:11" ht="24.95" customHeight="1" x14ac:dyDescent="0.15">
      <c r="A122" s="7" t="s">
        <v>343</v>
      </c>
      <c r="B122" s="6" t="s">
        <v>344</v>
      </c>
      <c r="C122" s="6" t="s">
        <v>345</v>
      </c>
      <c r="D122" s="6" t="s">
        <v>294</v>
      </c>
      <c r="E122" s="10">
        <v>14512403.34</v>
      </c>
      <c r="F122" s="10">
        <v>9287681.4000000004</v>
      </c>
      <c r="G122" s="10">
        <v>2450837.94</v>
      </c>
      <c r="H122" s="10">
        <v>2773884</v>
      </c>
      <c r="I122" s="10">
        <v>12241872</v>
      </c>
      <c r="J122" s="10">
        <v>12241872</v>
      </c>
      <c r="K122" s="10">
        <v>0</v>
      </c>
    </row>
    <row r="123" spans="1:11" ht="50.1" customHeight="1" x14ac:dyDescent="0.15">
      <c r="A123" s="7" t="s">
        <v>346</v>
      </c>
      <c r="B123" s="6" t="s">
        <v>347</v>
      </c>
      <c r="C123" s="6" t="s">
        <v>348</v>
      </c>
      <c r="D123" s="6"/>
      <c r="E123" s="10">
        <v>0</v>
      </c>
      <c r="F123" s="10" t="s">
        <v>56</v>
      </c>
      <c r="G123" s="10" t="s">
        <v>56</v>
      </c>
      <c r="H123" s="10">
        <v>0</v>
      </c>
      <c r="I123" s="10">
        <v>0</v>
      </c>
      <c r="J123" s="10">
        <v>0</v>
      </c>
      <c r="K123" s="10">
        <v>0</v>
      </c>
    </row>
    <row r="124" spans="1:11" ht="63" customHeight="1" x14ac:dyDescent="0.15">
      <c r="A124" s="7" t="s">
        <v>349</v>
      </c>
      <c r="B124" s="6" t="s">
        <v>350</v>
      </c>
      <c r="C124" s="6" t="s">
        <v>351</v>
      </c>
      <c r="D124" s="6"/>
      <c r="E124" s="10">
        <v>0</v>
      </c>
      <c r="F124" s="10" t="s">
        <v>56</v>
      </c>
      <c r="G124" s="10" t="s">
        <v>56</v>
      </c>
      <c r="H124" s="10">
        <v>0</v>
      </c>
      <c r="I124" s="10">
        <v>0</v>
      </c>
      <c r="J124" s="10">
        <v>0</v>
      </c>
      <c r="K124" s="10">
        <v>0</v>
      </c>
    </row>
    <row r="125" spans="1:11" ht="50.1" customHeight="1" x14ac:dyDescent="0.15">
      <c r="A125" s="7" t="s">
        <v>352</v>
      </c>
      <c r="B125" s="6" t="s">
        <v>353</v>
      </c>
      <c r="C125" s="6" t="s">
        <v>354</v>
      </c>
      <c r="D125" s="6"/>
      <c r="E125" s="10">
        <v>0</v>
      </c>
      <c r="F125" s="10" t="s">
        <v>56</v>
      </c>
      <c r="G125" s="10" t="s">
        <v>56</v>
      </c>
      <c r="H125" s="10">
        <v>0</v>
      </c>
      <c r="I125" s="10">
        <v>0</v>
      </c>
      <c r="J125" s="10">
        <v>0</v>
      </c>
      <c r="K125" s="10">
        <v>0</v>
      </c>
    </row>
    <row r="126" spans="1:11" ht="24.95" customHeight="1" x14ac:dyDescent="0.15">
      <c r="A126" s="7" t="s">
        <v>355</v>
      </c>
      <c r="B126" s="6" t="s">
        <v>356</v>
      </c>
      <c r="C126" s="6" t="s">
        <v>357</v>
      </c>
      <c r="D126" s="6"/>
      <c r="E126" s="10">
        <v>-30000</v>
      </c>
      <c r="F126" s="10" t="s">
        <v>56</v>
      </c>
      <c r="G126" s="10" t="s">
        <v>56</v>
      </c>
      <c r="H126" s="10">
        <v>-30000</v>
      </c>
      <c r="I126" s="10">
        <v>-30000</v>
      </c>
      <c r="J126" s="10">
        <v>-30000</v>
      </c>
      <c r="K126" s="10">
        <v>0</v>
      </c>
    </row>
    <row r="127" spans="1:11" ht="38.1" customHeight="1" x14ac:dyDescent="0.15">
      <c r="A127" s="7" t="s">
        <v>358</v>
      </c>
      <c r="B127" s="6" t="s">
        <v>359</v>
      </c>
      <c r="C127" s="6"/>
      <c r="D127" s="6"/>
      <c r="E127" s="10">
        <v>0</v>
      </c>
      <c r="F127" s="10" t="s">
        <v>56</v>
      </c>
      <c r="G127" s="10" t="s">
        <v>56</v>
      </c>
      <c r="H127" s="10">
        <v>0</v>
      </c>
      <c r="I127" s="10">
        <v>0</v>
      </c>
      <c r="J127" s="10">
        <v>0</v>
      </c>
      <c r="K127" s="10">
        <v>0</v>
      </c>
    </row>
    <row r="128" spans="1:11" ht="24.95" customHeight="1" x14ac:dyDescent="0.15">
      <c r="A128" s="7" t="s">
        <v>360</v>
      </c>
      <c r="B128" s="6" t="s">
        <v>361</v>
      </c>
      <c r="C128" s="6"/>
      <c r="D128" s="6"/>
      <c r="E128" s="10">
        <v>-30000</v>
      </c>
      <c r="F128" s="10" t="s">
        <v>56</v>
      </c>
      <c r="G128" s="10" t="s">
        <v>56</v>
      </c>
      <c r="H128" s="10">
        <v>-30000</v>
      </c>
      <c r="I128" s="10">
        <v>-30000</v>
      </c>
      <c r="J128" s="10">
        <v>-30000</v>
      </c>
      <c r="K128" s="10">
        <v>0</v>
      </c>
    </row>
    <row r="129" spans="1:11" ht="24.95" customHeight="1" x14ac:dyDescent="0.15">
      <c r="A129" s="7" t="s">
        <v>362</v>
      </c>
      <c r="B129" s="6" t="s">
        <v>363</v>
      </c>
      <c r="C129" s="6"/>
      <c r="D129" s="6"/>
      <c r="E129" s="10">
        <v>0</v>
      </c>
      <c r="F129" s="10" t="s">
        <v>56</v>
      </c>
      <c r="G129" s="10" t="s">
        <v>56</v>
      </c>
      <c r="H129" s="10">
        <v>0</v>
      </c>
      <c r="I129" s="10">
        <v>0</v>
      </c>
      <c r="J129" s="10">
        <v>0</v>
      </c>
      <c r="K129" s="10">
        <v>0</v>
      </c>
    </row>
    <row r="130" spans="1:11" ht="24.95" customHeight="1" x14ac:dyDescent="0.15">
      <c r="A130" s="7" t="s">
        <v>364</v>
      </c>
      <c r="B130" s="6" t="s">
        <v>365</v>
      </c>
      <c r="C130" s="6" t="s">
        <v>55</v>
      </c>
      <c r="D130" s="6"/>
      <c r="E130" s="10">
        <v>622749.9</v>
      </c>
      <c r="F130" s="10" t="s">
        <v>56</v>
      </c>
      <c r="G130" s="10">
        <v>622749.9</v>
      </c>
      <c r="H130" s="10">
        <v>0</v>
      </c>
      <c r="I130" s="10">
        <v>0</v>
      </c>
      <c r="J130" s="10">
        <v>0</v>
      </c>
      <c r="K130" s="10">
        <v>0</v>
      </c>
    </row>
    <row r="131" spans="1:11" ht="38.1" customHeight="1" x14ac:dyDescent="0.15">
      <c r="A131" s="7" t="s">
        <v>366</v>
      </c>
      <c r="B131" s="6" t="s">
        <v>367</v>
      </c>
      <c r="C131" s="6" t="s">
        <v>368</v>
      </c>
      <c r="D131" s="6"/>
      <c r="E131" s="10">
        <v>622749.9</v>
      </c>
      <c r="F131" s="10" t="s">
        <v>56</v>
      </c>
      <c r="G131" s="10">
        <v>622749.9</v>
      </c>
      <c r="H131" s="10">
        <v>0</v>
      </c>
      <c r="I131" s="10">
        <v>0</v>
      </c>
      <c r="J131" s="10">
        <v>0</v>
      </c>
      <c r="K131" s="10">
        <v>0</v>
      </c>
    </row>
    <row r="132" spans="1:11" ht="24.95" customHeight="1" x14ac:dyDescent="0.15">
      <c r="A132" s="7" t="s">
        <v>369</v>
      </c>
      <c r="B132" s="6" t="s">
        <v>370</v>
      </c>
      <c r="C132" s="6" t="s">
        <v>368</v>
      </c>
      <c r="D132" s="6"/>
      <c r="E132" s="10">
        <v>0</v>
      </c>
      <c r="F132" s="10" t="s">
        <v>56</v>
      </c>
      <c r="G132" s="10" t="s">
        <v>56</v>
      </c>
      <c r="H132" s="10">
        <v>0</v>
      </c>
      <c r="I132" s="10">
        <v>0</v>
      </c>
      <c r="J132" s="10">
        <v>0</v>
      </c>
      <c r="K132" s="10">
        <v>0</v>
      </c>
    </row>
  </sheetData>
  <sheetProtection password="F596" sheet="1" objects="1" scenarios="1"/>
  <mergeCells count="6">
    <mergeCell ref="A2:K2"/>
    <mergeCell ref="A4:A5"/>
    <mergeCell ref="B4:B5"/>
    <mergeCell ref="C4:C5"/>
    <mergeCell ref="D4:D5"/>
    <mergeCell ref="E4:K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377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19" t="s">
        <v>378</v>
      </c>
      <c r="B4" s="19" t="s">
        <v>44</v>
      </c>
      <c r="C4" s="19" t="s">
        <v>45</v>
      </c>
      <c r="D4" s="19" t="s">
        <v>379</v>
      </c>
      <c r="E4" s="19" t="s">
        <v>46</v>
      </c>
      <c r="F4" s="19" t="s">
        <v>380</v>
      </c>
      <c r="G4" s="19" t="s">
        <v>48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6" t="s">
        <v>381</v>
      </c>
      <c r="H5" s="6" t="s">
        <v>382</v>
      </c>
      <c r="I5" s="6" t="s">
        <v>383</v>
      </c>
      <c r="J5" s="6" t="s">
        <v>52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384</v>
      </c>
      <c r="B7" s="7" t="s">
        <v>385</v>
      </c>
      <c r="C7" s="6" t="s">
        <v>386</v>
      </c>
      <c r="D7" s="6" t="s">
        <v>56</v>
      </c>
      <c r="E7" s="6"/>
      <c r="F7" s="6"/>
      <c r="G7" s="10">
        <f>G8+G9+G11+G12+G15+G16+G18+G19+G20+G22+G23+G25+G26</f>
        <v>95574824.810000002</v>
      </c>
      <c r="H7" s="10">
        <f>H8+H9+H11+H12+H15+H16+H18+H19+H20+H22+H23+H25+H26</f>
        <v>46134230.659999996</v>
      </c>
      <c r="I7" s="10">
        <f>I8+I9+I11+I12+I15+I16+I18+I19+I20+I22+I23+I25+I26</f>
        <v>46134230.659999996</v>
      </c>
      <c r="J7" s="10" t="s">
        <v>387</v>
      </c>
    </row>
    <row r="8" spans="1:10" ht="42" x14ac:dyDescent="0.15">
      <c r="A8" s="6" t="s">
        <v>388</v>
      </c>
      <c r="B8" s="7" t="s">
        <v>389</v>
      </c>
      <c r="C8" s="6" t="s">
        <v>390</v>
      </c>
      <c r="D8" s="6" t="s">
        <v>56</v>
      </c>
      <c r="E8" s="6"/>
      <c r="F8" s="6"/>
      <c r="G8" s="10">
        <v>0</v>
      </c>
      <c r="H8" s="10">
        <v>0</v>
      </c>
      <c r="I8" s="10">
        <v>0</v>
      </c>
      <c r="J8" s="10" t="s">
        <v>387</v>
      </c>
    </row>
    <row r="9" spans="1:10" ht="42" x14ac:dyDescent="0.15">
      <c r="A9" s="6" t="s">
        <v>391</v>
      </c>
      <c r="B9" s="7" t="s">
        <v>392</v>
      </c>
      <c r="C9" s="6" t="s">
        <v>393</v>
      </c>
      <c r="D9" s="6" t="s">
        <v>56</v>
      </c>
      <c r="E9" s="6"/>
      <c r="F9" s="6"/>
      <c r="G9" s="10">
        <v>0</v>
      </c>
      <c r="H9" s="10">
        <v>0</v>
      </c>
      <c r="I9" s="10">
        <v>0</v>
      </c>
      <c r="J9" s="10" t="s">
        <v>387</v>
      </c>
    </row>
    <row r="10" spans="1:10" ht="31.5" x14ac:dyDescent="0.15">
      <c r="A10" s="6" t="s">
        <v>394</v>
      </c>
      <c r="B10" s="7" t="s">
        <v>395</v>
      </c>
      <c r="C10" s="6" t="s">
        <v>396</v>
      </c>
      <c r="D10" s="6" t="s">
        <v>56</v>
      </c>
      <c r="E10" s="6"/>
      <c r="F10" s="6"/>
      <c r="G10" s="10">
        <v>40310859.140000001</v>
      </c>
      <c r="H10" s="10">
        <v>0</v>
      </c>
      <c r="I10" s="10">
        <v>0</v>
      </c>
      <c r="J10" s="10" t="s">
        <v>387</v>
      </c>
    </row>
    <row r="11" spans="1:10" x14ac:dyDescent="0.15">
      <c r="A11" s="6" t="s">
        <v>397</v>
      </c>
      <c r="B11" s="7" t="s">
        <v>398</v>
      </c>
      <c r="C11" s="6" t="s">
        <v>399</v>
      </c>
      <c r="D11" s="6" t="s">
        <v>56</v>
      </c>
      <c r="E11" s="6"/>
      <c r="F11" s="6"/>
      <c r="G11" s="10">
        <v>40310859.140000001</v>
      </c>
      <c r="H11" s="10">
        <v>0</v>
      </c>
      <c r="I11" s="10">
        <v>0</v>
      </c>
      <c r="J11" s="10" t="s">
        <v>387</v>
      </c>
    </row>
    <row r="12" spans="1:10" x14ac:dyDescent="0.15">
      <c r="A12" s="6" t="s">
        <v>400</v>
      </c>
      <c r="B12" s="7" t="s">
        <v>401</v>
      </c>
      <c r="C12" s="6" t="s">
        <v>402</v>
      </c>
      <c r="D12" s="6" t="s">
        <v>56</v>
      </c>
      <c r="E12" s="6"/>
      <c r="F12" s="6"/>
      <c r="G12" s="10">
        <v>0</v>
      </c>
      <c r="H12" s="10">
        <v>0</v>
      </c>
      <c r="I12" s="10">
        <v>0</v>
      </c>
      <c r="J12" s="10" t="s">
        <v>387</v>
      </c>
    </row>
    <row r="13" spans="1:10" ht="42" x14ac:dyDescent="0.15">
      <c r="A13" s="6" t="s">
        <v>403</v>
      </c>
      <c r="B13" s="7" t="s">
        <v>404</v>
      </c>
      <c r="C13" s="6" t="s">
        <v>405</v>
      </c>
      <c r="D13" s="6" t="s">
        <v>56</v>
      </c>
      <c r="E13" s="6"/>
      <c r="F13" s="6"/>
      <c r="G13" s="10">
        <f>G15+G16+G18+G19+G20+G22+G23+G25+G26</f>
        <v>55263965.670000002</v>
      </c>
      <c r="H13" s="10">
        <f>H15+H16+H18+H19+H20+H22+H23+H25+H26</f>
        <v>46134230.659999996</v>
      </c>
      <c r="I13" s="10">
        <f>I15+I16+I18+I19+I20+I22+I23+I25+I26</f>
        <v>46134230.659999996</v>
      </c>
      <c r="J13" s="10" t="s">
        <v>387</v>
      </c>
    </row>
    <row r="14" spans="1:10" ht="31.5" x14ac:dyDescent="0.15">
      <c r="A14" s="6" t="s">
        <v>406</v>
      </c>
      <c r="B14" s="7" t="s">
        <v>407</v>
      </c>
      <c r="C14" s="6" t="s">
        <v>408</v>
      </c>
      <c r="D14" s="6" t="s">
        <v>56</v>
      </c>
      <c r="E14" s="6"/>
      <c r="F14" s="6"/>
      <c r="G14" s="10">
        <f>G15+G16</f>
        <v>14529981.66</v>
      </c>
      <c r="H14" s="10">
        <f>H15+H16</f>
        <v>34486767.009999998</v>
      </c>
      <c r="I14" s="10">
        <f>I15+I16</f>
        <v>34486767.009999998</v>
      </c>
      <c r="J14" s="10" t="s">
        <v>387</v>
      </c>
    </row>
    <row r="15" spans="1:10" x14ac:dyDescent="0.15">
      <c r="A15" s="6" t="s">
        <v>409</v>
      </c>
      <c r="B15" s="7" t="s">
        <v>398</v>
      </c>
      <c r="C15" s="6" t="s">
        <v>410</v>
      </c>
      <c r="D15" s="6" t="s">
        <v>56</v>
      </c>
      <c r="E15" s="6"/>
      <c r="F15" s="6"/>
      <c r="G15" s="10">
        <v>14529981.66</v>
      </c>
      <c r="H15" s="10">
        <v>34486767.009999998</v>
      </c>
      <c r="I15" s="10">
        <v>34486767.009999998</v>
      </c>
      <c r="J15" s="10" t="s">
        <v>387</v>
      </c>
    </row>
    <row r="16" spans="1:10" x14ac:dyDescent="0.15">
      <c r="A16" s="6" t="s">
        <v>411</v>
      </c>
      <c r="B16" s="7" t="s">
        <v>401</v>
      </c>
      <c r="C16" s="6" t="s">
        <v>412</v>
      </c>
      <c r="D16" s="6" t="s">
        <v>56</v>
      </c>
      <c r="E16" s="6"/>
      <c r="F16" s="6"/>
      <c r="G16" s="10">
        <v>0</v>
      </c>
      <c r="H16" s="10">
        <v>0</v>
      </c>
      <c r="I16" s="10">
        <v>0</v>
      </c>
      <c r="J16" s="10" t="s">
        <v>387</v>
      </c>
    </row>
    <row r="17" spans="1:10" ht="31.5" x14ac:dyDescent="0.15">
      <c r="A17" s="6" t="s">
        <v>413</v>
      </c>
      <c r="B17" s="7" t="s">
        <v>414</v>
      </c>
      <c r="C17" s="6" t="s">
        <v>415</v>
      </c>
      <c r="D17" s="6" t="s">
        <v>56</v>
      </c>
      <c r="E17" s="6"/>
      <c r="F17" s="6"/>
      <c r="G17" s="10">
        <f>G18+G19</f>
        <v>33670105.340000004</v>
      </c>
      <c r="H17" s="10">
        <f>H18+H19</f>
        <v>0</v>
      </c>
      <c r="I17" s="10">
        <f>I18+I19</f>
        <v>0</v>
      </c>
      <c r="J17" s="10" t="s">
        <v>387</v>
      </c>
    </row>
    <row r="18" spans="1:10" x14ac:dyDescent="0.15">
      <c r="A18" s="6" t="s">
        <v>416</v>
      </c>
      <c r="B18" s="7" t="s">
        <v>398</v>
      </c>
      <c r="C18" s="6" t="s">
        <v>417</v>
      </c>
      <c r="D18" s="6" t="s">
        <v>56</v>
      </c>
      <c r="E18" s="6"/>
      <c r="F18" s="6"/>
      <c r="G18" s="10">
        <v>33670105.340000004</v>
      </c>
      <c r="H18" s="10">
        <v>0</v>
      </c>
      <c r="I18" s="10">
        <v>0</v>
      </c>
      <c r="J18" s="10" t="s">
        <v>387</v>
      </c>
    </row>
    <row r="19" spans="1:10" x14ac:dyDescent="0.15">
      <c r="A19" s="6" t="s">
        <v>418</v>
      </c>
      <c r="B19" s="7" t="s">
        <v>401</v>
      </c>
      <c r="C19" s="6" t="s">
        <v>419</v>
      </c>
      <c r="D19" s="6" t="s">
        <v>56</v>
      </c>
      <c r="E19" s="6"/>
      <c r="F19" s="6"/>
      <c r="G19" s="10">
        <v>0</v>
      </c>
      <c r="H19" s="10">
        <v>0</v>
      </c>
      <c r="I19" s="10">
        <v>0</v>
      </c>
      <c r="J19" s="10" t="s">
        <v>387</v>
      </c>
    </row>
    <row r="20" spans="1:10" ht="21" x14ac:dyDescent="0.15">
      <c r="A20" s="6" t="s">
        <v>420</v>
      </c>
      <c r="B20" s="7" t="s">
        <v>421</v>
      </c>
      <c r="C20" s="6" t="s">
        <v>422</v>
      </c>
      <c r="D20" s="6" t="s">
        <v>56</v>
      </c>
      <c r="E20" s="6"/>
      <c r="F20" s="6"/>
      <c r="G20" s="10">
        <v>0</v>
      </c>
      <c r="H20" s="10">
        <v>0</v>
      </c>
      <c r="I20" s="10">
        <v>0</v>
      </c>
      <c r="J20" s="10" t="s">
        <v>387</v>
      </c>
    </row>
    <row r="21" spans="1:10" x14ac:dyDescent="0.15">
      <c r="A21" s="6" t="s">
        <v>423</v>
      </c>
      <c r="B21" s="7" t="s">
        <v>424</v>
      </c>
      <c r="C21" s="6" t="s">
        <v>425</v>
      </c>
      <c r="D21" s="6" t="s">
        <v>56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387</v>
      </c>
    </row>
    <row r="22" spans="1:10" x14ac:dyDescent="0.15">
      <c r="A22" s="6" t="s">
        <v>426</v>
      </c>
      <c r="B22" s="7" t="s">
        <v>398</v>
      </c>
      <c r="C22" s="6" t="s">
        <v>427</v>
      </c>
      <c r="D22" s="6" t="s">
        <v>56</v>
      </c>
      <c r="E22" s="6"/>
      <c r="F22" s="6"/>
      <c r="G22" s="10">
        <v>0</v>
      </c>
      <c r="H22" s="10">
        <v>0</v>
      </c>
      <c r="I22" s="10">
        <v>0</v>
      </c>
      <c r="J22" s="10" t="s">
        <v>387</v>
      </c>
    </row>
    <row r="23" spans="1:10" x14ac:dyDescent="0.15">
      <c r="A23" s="6" t="s">
        <v>428</v>
      </c>
      <c r="B23" s="7" t="s">
        <v>401</v>
      </c>
      <c r="C23" s="6" t="s">
        <v>429</v>
      </c>
      <c r="D23" s="6" t="s">
        <v>56</v>
      </c>
      <c r="E23" s="6"/>
      <c r="F23" s="6"/>
      <c r="G23" s="10">
        <v>0</v>
      </c>
      <c r="H23" s="10">
        <v>0</v>
      </c>
      <c r="I23" s="10">
        <v>0</v>
      </c>
      <c r="J23" s="10" t="s">
        <v>387</v>
      </c>
    </row>
    <row r="24" spans="1:10" x14ac:dyDescent="0.15">
      <c r="A24" s="6" t="s">
        <v>430</v>
      </c>
      <c r="B24" s="7" t="s">
        <v>431</v>
      </c>
      <c r="C24" s="6" t="s">
        <v>432</v>
      </c>
      <c r="D24" s="6" t="s">
        <v>56</v>
      </c>
      <c r="E24" s="6"/>
      <c r="F24" s="6"/>
      <c r="G24" s="10">
        <f>G25+G26</f>
        <v>7063878.6699999999</v>
      </c>
      <c r="H24" s="10">
        <f>H25+H26</f>
        <v>11647463.65</v>
      </c>
      <c r="I24" s="10">
        <f>I25+I26</f>
        <v>11647463.65</v>
      </c>
      <c r="J24" s="10" t="s">
        <v>387</v>
      </c>
    </row>
    <row r="25" spans="1:10" x14ac:dyDescent="0.15">
      <c r="A25" s="6" t="s">
        <v>433</v>
      </c>
      <c r="B25" s="7" t="s">
        <v>398</v>
      </c>
      <c r="C25" s="6" t="s">
        <v>434</v>
      </c>
      <c r="D25" s="6" t="s">
        <v>56</v>
      </c>
      <c r="E25" s="6"/>
      <c r="F25" s="6"/>
      <c r="G25" s="10">
        <v>7063878.6699999999</v>
      </c>
      <c r="H25" s="10">
        <v>11647463.65</v>
      </c>
      <c r="I25" s="10">
        <v>11647463.65</v>
      </c>
      <c r="J25" s="10" t="s">
        <v>387</v>
      </c>
    </row>
    <row r="26" spans="1:10" x14ac:dyDescent="0.15">
      <c r="A26" s="6" t="s">
        <v>435</v>
      </c>
      <c r="B26" s="7" t="s">
        <v>401</v>
      </c>
      <c r="C26" s="6" t="s">
        <v>436</v>
      </c>
      <c r="D26" s="6" t="s">
        <v>56</v>
      </c>
      <c r="E26" s="6"/>
      <c r="F26" s="6"/>
      <c r="G26" s="10">
        <v>0</v>
      </c>
      <c r="H26" s="10">
        <v>0</v>
      </c>
      <c r="I26" s="10">
        <v>0</v>
      </c>
      <c r="J26" s="10" t="s">
        <v>387</v>
      </c>
    </row>
    <row r="27" spans="1:10" ht="42" x14ac:dyDescent="0.15">
      <c r="A27" s="6" t="s">
        <v>437</v>
      </c>
      <c r="B27" s="7" t="s">
        <v>438</v>
      </c>
      <c r="C27" s="6" t="s">
        <v>439</v>
      </c>
      <c r="D27" s="6" t="s">
        <v>56</v>
      </c>
      <c r="E27" s="6"/>
      <c r="F27" s="6"/>
      <c r="G27" s="10">
        <f>G28+G29+G30</f>
        <v>55263965.670000002</v>
      </c>
      <c r="H27" s="10">
        <f>H28+H29+H30</f>
        <v>46134230.659999996</v>
      </c>
      <c r="I27" s="10">
        <f>I28+I29+I30</f>
        <v>46134230.659999996</v>
      </c>
      <c r="J27" s="10" t="s">
        <v>387</v>
      </c>
    </row>
    <row r="28" spans="1:10" x14ac:dyDescent="0.15">
      <c r="A28" s="6" t="s">
        <v>440</v>
      </c>
      <c r="B28" s="7" t="s">
        <v>441</v>
      </c>
      <c r="C28" s="6" t="s">
        <v>442</v>
      </c>
      <c r="D28" s="6" t="s">
        <v>443</v>
      </c>
      <c r="E28" s="6"/>
      <c r="F28" s="6"/>
      <c r="G28" s="10">
        <v>55263965.670000002</v>
      </c>
      <c r="H28" s="10">
        <v>46134230.659999996</v>
      </c>
      <c r="I28" s="10">
        <v>46134230.659999996</v>
      </c>
      <c r="J28" s="10" t="s">
        <v>387</v>
      </c>
    </row>
    <row r="29" spans="1:10" x14ac:dyDescent="0.15">
      <c r="A29" s="6" t="s">
        <v>444</v>
      </c>
      <c r="B29" s="7" t="s">
        <v>441</v>
      </c>
      <c r="C29" s="6" t="s">
        <v>445</v>
      </c>
      <c r="D29" s="6" t="s">
        <v>446</v>
      </c>
      <c r="E29" s="6"/>
      <c r="F29" s="6"/>
      <c r="G29" s="10">
        <v>0</v>
      </c>
      <c r="H29" s="10">
        <v>0</v>
      </c>
      <c r="I29" s="10">
        <v>0</v>
      </c>
      <c r="J29" s="10" t="s">
        <v>387</v>
      </c>
    </row>
    <row r="30" spans="1:10" x14ac:dyDescent="0.15">
      <c r="A30" s="6" t="s">
        <v>447</v>
      </c>
      <c r="B30" s="7" t="s">
        <v>441</v>
      </c>
      <c r="C30" s="6" t="s">
        <v>448</v>
      </c>
      <c r="D30" s="6" t="s">
        <v>449</v>
      </c>
      <c r="E30" s="6"/>
      <c r="F30" s="6"/>
      <c r="G30" s="10">
        <v>0</v>
      </c>
      <c r="H30" s="10">
        <v>0</v>
      </c>
      <c r="I30" s="10">
        <v>0</v>
      </c>
      <c r="J30" s="10" t="s">
        <v>387</v>
      </c>
    </row>
    <row r="31" spans="1:10" ht="42" x14ac:dyDescent="0.15">
      <c r="A31" s="6" t="s">
        <v>450</v>
      </c>
      <c r="B31" s="7" t="s">
        <v>451</v>
      </c>
      <c r="C31" s="6" t="s">
        <v>452</v>
      </c>
      <c r="D31" s="6" t="s">
        <v>56</v>
      </c>
      <c r="E31" s="6"/>
      <c r="F31" s="6"/>
      <c r="G31" s="10">
        <f>G32+G33+G34</f>
        <v>0</v>
      </c>
      <c r="H31" s="10">
        <f>H32+H33+H34</f>
        <v>0</v>
      </c>
      <c r="I31" s="10">
        <f>I32+I33+I34</f>
        <v>0</v>
      </c>
      <c r="J31" s="10" t="s">
        <v>387</v>
      </c>
    </row>
    <row r="32" spans="1:10" x14ac:dyDescent="0.15">
      <c r="A32" s="6" t="s">
        <v>453</v>
      </c>
      <c r="B32" s="7" t="s">
        <v>441</v>
      </c>
      <c r="C32" s="6" t="s">
        <v>454</v>
      </c>
      <c r="D32" s="6" t="s">
        <v>443</v>
      </c>
      <c r="E32" s="6"/>
      <c r="F32" s="6"/>
      <c r="G32" s="10">
        <v>0</v>
      </c>
      <c r="H32" s="10">
        <v>0</v>
      </c>
      <c r="I32" s="10">
        <v>0</v>
      </c>
      <c r="J32" s="10" t="s">
        <v>387</v>
      </c>
    </row>
    <row r="33" spans="1:10" x14ac:dyDescent="0.15">
      <c r="A33" s="6" t="s">
        <v>455</v>
      </c>
      <c r="B33" s="7" t="s">
        <v>441</v>
      </c>
      <c r="C33" s="6" t="s">
        <v>456</v>
      </c>
      <c r="D33" s="6" t="s">
        <v>446</v>
      </c>
      <c r="E33" s="6"/>
      <c r="F33" s="6"/>
      <c r="G33" s="10">
        <v>0</v>
      </c>
      <c r="H33" s="10">
        <v>0</v>
      </c>
      <c r="I33" s="10">
        <v>0</v>
      </c>
      <c r="J33" s="10" t="s">
        <v>387</v>
      </c>
    </row>
    <row r="34" spans="1:10" x14ac:dyDescent="0.15">
      <c r="A34" s="6" t="s">
        <v>457</v>
      </c>
      <c r="B34" s="7" t="s">
        <v>441</v>
      </c>
      <c r="C34" s="6" t="s">
        <v>458</v>
      </c>
      <c r="D34" s="6" t="s">
        <v>449</v>
      </c>
      <c r="E34" s="6"/>
      <c r="F34" s="6"/>
      <c r="G34" s="10">
        <v>0</v>
      </c>
      <c r="H34" s="10">
        <v>0</v>
      </c>
      <c r="I34" s="10">
        <v>0</v>
      </c>
      <c r="J34" s="10" t="s">
        <v>387</v>
      </c>
    </row>
    <row r="35" spans="1:10" ht="15" customHeight="1" x14ac:dyDescent="0.15"/>
    <row r="36" spans="1:10" ht="39.950000000000003" customHeight="1" x14ac:dyDescent="0.15">
      <c r="A36" s="24" t="s">
        <v>459</v>
      </c>
      <c r="B36" s="24"/>
      <c r="C36" s="15"/>
      <c r="D36" s="15"/>
      <c r="E36" s="8"/>
      <c r="F36" s="15"/>
      <c r="G36" s="15"/>
    </row>
    <row r="37" spans="1:10" ht="20.100000000000001" customHeight="1" x14ac:dyDescent="0.15">
      <c r="C37" s="17" t="s">
        <v>460</v>
      </c>
      <c r="D37" s="17"/>
      <c r="E37" s="2" t="s">
        <v>7</v>
      </c>
      <c r="F37" s="17" t="s">
        <v>8</v>
      </c>
      <c r="G37" s="17"/>
    </row>
    <row r="38" spans="1:10" ht="15" customHeight="1" x14ac:dyDescent="0.15"/>
    <row r="39" spans="1:10" ht="39.950000000000003" customHeight="1" x14ac:dyDescent="0.15">
      <c r="A39" s="24" t="s">
        <v>461</v>
      </c>
      <c r="B39" s="24"/>
      <c r="C39" s="15"/>
      <c r="D39" s="15"/>
      <c r="E39" s="8"/>
      <c r="F39" s="15"/>
      <c r="G39" s="15"/>
    </row>
    <row r="40" spans="1:10" ht="20.100000000000001" customHeight="1" x14ac:dyDescent="0.15">
      <c r="C40" s="17" t="s">
        <v>460</v>
      </c>
      <c r="D40" s="17"/>
      <c r="E40" s="2" t="s">
        <v>462</v>
      </c>
      <c r="F40" s="17" t="s">
        <v>463</v>
      </c>
      <c r="G40" s="17"/>
    </row>
    <row r="41" spans="1:10" ht="20.100000000000001" customHeight="1" x14ac:dyDescent="0.15">
      <c r="A41" s="17" t="s">
        <v>464</v>
      </c>
      <c r="B41" s="17"/>
    </row>
    <row r="42" spans="1:10" ht="15" customHeight="1" x14ac:dyDescent="0.15"/>
    <row r="43" spans="1:10" ht="20.100000000000001" customHeight="1" x14ac:dyDescent="0.15">
      <c r="A43" s="25" t="s">
        <v>0</v>
      </c>
      <c r="B43" s="25"/>
      <c r="C43" s="25"/>
      <c r="D43" s="25"/>
      <c r="E43" s="25"/>
    </row>
    <row r="44" spans="1:10" ht="39.950000000000003" customHeight="1" x14ac:dyDescent="0.15">
      <c r="A44" s="15" t="s">
        <v>2</v>
      </c>
      <c r="B44" s="15"/>
      <c r="C44" s="15"/>
      <c r="D44" s="15"/>
      <c r="E44" s="15"/>
    </row>
    <row r="45" spans="1:10" ht="20.100000000000001" customHeight="1" x14ac:dyDescent="0.15">
      <c r="A45" s="17" t="s">
        <v>465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5"/>
      <c r="B47" s="15"/>
      <c r="C47" s="15"/>
      <c r="D47" s="15"/>
      <c r="E47" s="15"/>
    </row>
    <row r="48" spans="1:10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464</v>
      </c>
      <c r="B49" s="17"/>
    </row>
    <row r="50" spans="1:2" ht="20.100000000000001" customHeight="1" x14ac:dyDescent="0.15">
      <c r="A50" s="4" t="s">
        <v>466</v>
      </c>
    </row>
  </sheetData>
  <sheetProtection password="F596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467</v>
      </c>
      <c r="B2" s="26"/>
      <c r="C2" s="27" t="s">
        <v>114</v>
      </c>
      <c r="D2" s="27"/>
      <c r="E2" s="27"/>
      <c r="F2" s="27"/>
      <c r="G2" s="27"/>
      <c r="H2" s="27"/>
    </row>
    <row r="3" spans="1:8" ht="24.95" customHeight="1" x14ac:dyDescent="0.15">
      <c r="A3" s="26" t="s">
        <v>468</v>
      </c>
      <c r="B3" s="26"/>
      <c r="C3" s="27" t="s">
        <v>469</v>
      </c>
      <c r="D3" s="27"/>
      <c r="E3" s="27"/>
      <c r="F3" s="27"/>
      <c r="G3" s="27"/>
      <c r="H3" s="27"/>
    </row>
    <row r="4" spans="1:8" ht="24.95" customHeight="1" x14ac:dyDescent="0.15">
      <c r="A4" s="17" t="s">
        <v>470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378</v>
      </c>
      <c r="B6" s="19" t="s">
        <v>471</v>
      </c>
      <c r="C6" s="19" t="s">
        <v>472</v>
      </c>
      <c r="D6" s="19" t="s">
        <v>473</v>
      </c>
      <c r="E6" s="19"/>
      <c r="F6" s="19"/>
      <c r="G6" s="19"/>
      <c r="H6" s="19" t="s">
        <v>474</v>
      </c>
    </row>
    <row r="7" spans="1:8" ht="50.1" customHeight="1" x14ac:dyDescent="0.15">
      <c r="A7" s="19"/>
      <c r="B7" s="19"/>
      <c r="C7" s="19"/>
      <c r="D7" s="19" t="s">
        <v>475</v>
      </c>
      <c r="E7" s="19" t="s">
        <v>476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477</v>
      </c>
      <c r="F8" s="6" t="s">
        <v>478</v>
      </c>
      <c r="G8" s="6" t="s">
        <v>479</v>
      </c>
      <c r="H8" s="19"/>
    </row>
    <row r="9" spans="1:8" ht="24.95" customHeight="1" x14ac:dyDescent="0.15">
      <c r="A9" s="6" t="s">
        <v>384</v>
      </c>
      <c r="B9" s="6" t="s">
        <v>480</v>
      </c>
      <c r="C9" s="6" t="s">
        <v>481</v>
      </c>
      <c r="D9" s="6" t="s">
        <v>482</v>
      </c>
      <c r="E9" s="6" t="s">
        <v>483</v>
      </c>
      <c r="F9" s="6" t="s">
        <v>484</v>
      </c>
      <c r="G9" s="6" t="s">
        <v>485</v>
      </c>
      <c r="H9" s="6" t="s">
        <v>486</v>
      </c>
    </row>
    <row r="10" spans="1:8" ht="21" x14ac:dyDescent="0.15">
      <c r="A10" s="6" t="s">
        <v>384</v>
      </c>
      <c r="B10" s="7" t="s">
        <v>487</v>
      </c>
      <c r="C10" s="10">
        <v>1</v>
      </c>
      <c r="D10" s="10">
        <v>51146.041669999999</v>
      </c>
      <c r="E10" s="10">
        <v>0</v>
      </c>
      <c r="F10" s="10">
        <v>0</v>
      </c>
      <c r="G10" s="10">
        <v>51146.041669999999</v>
      </c>
      <c r="H10" s="10">
        <v>613752.5</v>
      </c>
    </row>
    <row r="11" spans="1:8" ht="31.5" x14ac:dyDescent="0.15">
      <c r="A11" s="6" t="s">
        <v>488</v>
      </c>
      <c r="B11" s="7" t="s">
        <v>489</v>
      </c>
      <c r="C11" s="10">
        <v>1</v>
      </c>
      <c r="D11" s="10">
        <v>115730.55167</v>
      </c>
      <c r="E11" s="10">
        <v>115730.55167</v>
      </c>
      <c r="F11" s="10">
        <v>0</v>
      </c>
      <c r="G11" s="10">
        <v>0</v>
      </c>
      <c r="H11" s="10">
        <v>1388766.62</v>
      </c>
    </row>
    <row r="12" spans="1:8" ht="31.5" x14ac:dyDescent="0.15">
      <c r="A12" s="6" t="s">
        <v>490</v>
      </c>
      <c r="B12" s="7" t="s">
        <v>491</v>
      </c>
      <c r="C12" s="10">
        <v>1</v>
      </c>
      <c r="D12" s="10">
        <v>27058.541669999999</v>
      </c>
      <c r="E12" s="10">
        <v>0</v>
      </c>
      <c r="F12" s="10">
        <v>0</v>
      </c>
      <c r="G12" s="10">
        <v>27058.541669999999</v>
      </c>
      <c r="H12" s="10">
        <v>324702.5</v>
      </c>
    </row>
    <row r="13" spans="1:8" ht="21" x14ac:dyDescent="0.15">
      <c r="A13" s="6" t="s">
        <v>492</v>
      </c>
      <c r="B13" s="7" t="s">
        <v>493</v>
      </c>
      <c r="C13" s="10">
        <v>1.5</v>
      </c>
      <c r="D13" s="10">
        <v>33129.274440000001</v>
      </c>
      <c r="E13" s="10">
        <v>22352.83</v>
      </c>
      <c r="F13" s="10">
        <v>0</v>
      </c>
      <c r="G13" s="10">
        <v>10776.444439999999</v>
      </c>
      <c r="H13" s="10">
        <v>596326.93999999994</v>
      </c>
    </row>
    <row r="14" spans="1:8" ht="21" x14ac:dyDescent="0.15">
      <c r="A14" s="6" t="s">
        <v>494</v>
      </c>
      <c r="B14" s="7" t="s">
        <v>495</v>
      </c>
      <c r="C14" s="10">
        <v>1</v>
      </c>
      <c r="D14" s="10">
        <v>37841.699999999997</v>
      </c>
      <c r="E14" s="10">
        <v>0</v>
      </c>
      <c r="F14" s="10">
        <v>0</v>
      </c>
      <c r="G14" s="10">
        <v>37841.699999999997</v>
      </c>
      <c r="H14" s="10">
        <v>454100.4</v>
      </c>
    </row>
    <row r="15" spans="1:8" ht="31.5" x14ac:dyDescent="0.15">
      <c r="A15" s="6" t="s">
        <v>496</v>
      </c>
      <c r="B15" s="7" t="s">
        <v>497</v>
      </c>
      <c r="C15" s="10">
        <v>2.4</v>
      </c>
      <c r="D15" s="10">
        <v>55185.8</v>
      </c>
      <c r="E15" s="10">
        <v>55185.8</v>
      </c>
      <c r="F15" s="10">
        <v>0</v>
      </c>
      <c r="G15" s="10">
        <v>0</v>
      </c>
      <c r="H15" s="10">
        <v>1589351.04</v>
      </c>
    </row>
    <row r="16" spans="1:8" ht="24.95" customHeight="1" x14ac:dyDescent="0.15">
      <c r="A16" s="28" t="s">
        <v>498</v>
      </c>
      <c r="B16" s="28"/>
      <c r="C16" s="12" t="s">
        <v>387</v>
      </c>
      <c r="D16" s="12">
        <f>SUBTOTAL(9,D10:D15)</f>
        <v>320091.90944999998</v>
      </c>
      <c r="E16" s="12" t="s">
        <v>387</v>
      </c>
      <c r="F16" s="12" t="s">
        <v>387</v>
      </c>
      <c r="G16" s="12" t="s">
        <v>387</v>
      </c>
      <c r="H16" s="12">
        <f>SUBTOTAL(9,H10:H15)</f>
        <v>4967000</v>
      </c>
    </row>
    <row r="17" spans="1:8" ht="24.95" customHeight="1" x14ac:dyDescent="0.15"/>
    <row r="18" spans="1:8" ht="24.95" customHeight="1" x14ac:dyDescent="0.15">
      <c r="A18" s="26" t="s">
        <v>467</v>
      </c>
      <c r="B18" s="26"/>
      <c r="C18" s="27" t="s">
        <v>114</v>
      </c>
      <c r="D18" s="27"/>
      <c r="E18" s="27"/>
      <c r="F18" s="27"/>
      <c r="G18" s="27"/>
      <c r="H18" s="27"/>
    </row>
    <row r="19" spans="1:8" ht="24.95" customHeight="1" x14ac:dyDescent="0.15">
      <c r="A19" s="26" t="s">
        <v>468</v>
      </c>
      <c r="B19" s="26"/>
      <c r="C19" s="27" t="s">
        <v>499</v>
      </c>
      <c r="D19" s="27"/>
      <c r="E19" s="27"/>
      <c r="F19" s="27"/>
      <c r="G19" s="27"/>
      <c r="H19" s="27"/>
    </row>
    <row r="20" spans="1:8" ht="24.95" customHeight="1" x14ac:dyDescent="0.15">
      <c r="A20" s="17" t="s">
        <v>470</v>
      </c>
      <c r="B20" s="17"/>
      <c r="C20" s="17"/>
      <c r="D20" s="17"/>
      <c r="E20" s="17"/>
      <c r="F20" s="17"/>
      <c r="G20" s="17"/>
      <c r="H20" s="17"/>
    </row>
    <row r="21" spans="1:8" ht="24.95" customHeight="1" x14ac:dyDescent="0.15"/>
    <row r="22" spans="1:8" ht="50.1" customHeight="1" x14ac:dyDescent="0.15">
      <c r="A22" s="19" t="s">
        <v>378</v>
      </c>
      <c r="B22" s="19" t="s">
        <v>471</v>
      </c>
      <c r="C22" s="19" t="s">
        <v>472</v>
      </c>
      <c r="D22" s="19" t="s">
        <v>473</v>
      </c>
      <c r="E22" s="19"/>
      <c r="F22" s="19"/>
      <c r="G22" s="19"/>
      <c r="H22" s="19" t="s">
        <v>474</v>
      </c>
    </row>
    <row r="23" spans="1:8" ht="50.1" customHeight="1" x14ac:dyDescent="0.15">
      <c r="A23" s="19"/>
      <c r="B23" s="19"/>
      <c r="C23" s="19"/>
      <c r="D23" s="19" t="s">
        <v>475</v>
      </c>
      <c r="E23" s="19" t="s">
        <v>476</v>
      </c>
      <c r="F23" s="19"/>
      <c r="G23" s="19"/>
      <c r="H23" s="19"/>
    </row>
    <row r="24" spans="1:8" ht="50.1" customHeight="1" x14ac:dyDescent="0.15">
      <c r="A24" s="19"/>
      <c r="B24" s="19"/>
      <c r="C24" s="19"/>
      <c r="D24" s="19"/>
      <c r="E24" s="6" t="s">
        <v>477</v>
      </c>
      <c r="F24" s="6" t="s">
        <v>478</v>
      </c>
      <c r="G24" s="6" t="s">
        <v>479</v>
      </c>
      <c r="H24" s="19"/>
    </row>
    <row r="25" spans="1:8" ht="24.95" customHeight="1" x14ac:dyDescent="0.15">
      <c r="A25" s="6" t="s">
        <v>384</v>
      </c>
      <c r="B25" s="6" t="s">
        <v>480</v>
      </c>
      <c r="C25" s="6" t="s">
        <v>481</v>
      </c>
      <c r="D25" s="6" t="s">
        <v>482</v>
      </c>
      <c r="E25" s="6" t="s">
        <v>483</v>
      </c>
      <c r="F25" s="6" t="s">
        <v>484</v>
      </c>
      <c r="G25" s="6" t="s">
        <v>485</v>
      </c>
      <c r="H25" s="6" t="s">
        <v>486</v>
      </c>
    </row>
    <row r="26" spans="1:8" ht="31.5" x14ac:dyDescent="0.15">
      <c r="A26" s="6" t="s">
        <v>500</v>
      </c>
      <c r="B26" s="7" t="s">
        <v>501</v>
      </c>
      <c r="C26" s="10">
        <v>2</v>
      </c>
      <c r="D26" s="10">
        <v>4542.6750000000002</v>
      </c>
      <c r="E26" s="10">
        <v>4542.6750000000002</v>
      </c>
      <c r="F26" s="10">
        <v>0</v>
      </c>
      <c r="G26" s="10">
        <v>0</v>
      </c>
      <c r="H26" s="10">
        <v>36341.4</v>
      </c>
    </row>
    <row r="27" spans="1:8" ht="31.5" x14ac:dyDescent="0.15">
      <c r="A27" s="6" t="s">
        <v>502</v>
      </c>
      <c r="B27" s="7" t="s">
        <v>503</v>
      </c>
      <c r="C27" s="10">
        <v>34</v>
      </c>
      <c r="D27" s="10">
        <v>5000</v>
      </c>
      <c r="E27" s="10">
        <v>0</v>
      </c>
      <c r="F27" s="10">
        <v>5000</v>
      </c>
      <c r="G27" s="10">
        <v>0</v>
      </c>
      <c r="H27" s="10">
        <v>2040000</v>
      </c>
    </row>
    <row r="28" spans="1:8" ht="31.5" x14ac:dyDescent="0.15">
      <c r="A28" s="6" t="s">
        <v>504</v>
      </c>
      <c r="B28" s="7" t="s">
        <v>505</v>
      </c>
      <c r="C28" s="10">
        <v>2</v>
      </c>
      <c r="D28" s="10">
        <v>25923.647079999999</v>
      </c>
      <c r="E28" s="10">
        <v>25789.38</v>
      </c>
      <c r="F28" s="10">
        <v>0</v>
      </c>
      <c r="G28" s="10">
        <v>134.26707999999999</v>
      </c>
      <c r="H28" s="10">
        <v>622167.53</v>
      </c>
    </row>
    <row r="29" spans="1:8" ht="31.5" x14ac:dyDescent="0.15">
      <c r="A29" s="6" t="s">
        <v>506</v>
      </c>
      <c r="B29" s="7" t="s">
        <v>507</v>
      </c>
      <c r="C29" s="10">
        <v>4</v>
      </c>
      <c r="D29" s="10">
        <v>14993.2875</v>
      </c>
      <c r="E29" s="10">
        <v>9623</v>
      </c>
      <c r="F29" s="10">
        <v>5370.2875000000004</v>
      </c>
      <c r="G29" s="10">
        <v>0</v>
      </c>
      <c r="H29" s="10">
        <v>719677.8</v>
      </c>
    </row>
    <row r="30" spans="1:8" ht="31.5" x14ac:dyDescent="0.15">
      <c r="A30" s="6" t="s">
        <v>506</v>
      </c>
      <c r="B30" s="7" t="s">
        <v>507</v>
      </c>
      <c r="C30" s="10">
        <v>2</v>
      </c>
      <c r="D30" s="10">
        <v>21000</v>
      </c>
      <c r="E30" s="10">
        <v>21000</v>
      </c>
      <c r="F30" s="10">
        <v>0</v>
      </c>
      <c r="G30" s="10">
        <v>0</v>
      </c>
      <c r="H30" s="10">
        <v>504000</v>
      </c>
    </row>
    <row r="31" spans="1:8" ht="31.5" x14ac:dyDescent="0.15">
      <c r="A31" s="6" t="s">
        <v>506</v>
      </c>
      <c r="B31" s="7" t="s">
        <v>507</v>
      </c>
      <c r="C31" s="10">
        <v>7</v>
      </c>
      <c r="D31" s="10">
        <v>10590.57142</v>
      </c>
      <c r="E31" s="10">
        <v>9087.57</v>
      </c>
      <c r="F31" s="10">
        <v>1503.0014200000001</v>
      </c>
      <c r="G31" s="10">
        <v>0</v>
      </c>
      <c r="H31" s="10">
        <v>889608</v>
      </c>
    </row>
    <row r="32" spans="1:8" ht="73.5" x14ac:dyDescent="0.15">
      <c r="A32" s="6" t="s">
        <v>508</v>
      </c>
      <c r="B32" s="7" t="s">
        <v>509</v>
      </c>
      <c r="C32" s="10">
        <v>34</v>
      </c>
      <c r="D32" s="10">
        <v>5000</v>
      </c>
      <c r="E32" s="10">
        <v>0</v>
      </c>
      <c r="F32" s="10">
        <v>5000</v>
      </c>
      <c r="G32" s="10">
        <v>0</v>
      </c>
      <c r="H32" s="10">
        <v>1700000</v>
      </c>
    </row>
    <row r="33" spans="1:8" ht="24.95" customHeight="1" x14ac:dyDescent="0.15">
      <c r="A33" s="28" t="s">
        <v>498</v>
      </c>
      <c r="B33" s="28"/>
      <c r="C33" s="12" t="s">
        <v>387</v>
      </c>
      <c r="D33" s="12">
        <f>SUBTOTAL(9,D26:D32)</f>
        <v>87050.180999999982</v>
      </c>
      <c r="E33" s="12" t="s">
        <v>387</v>
      </c>
      <c r="F33" s="12" t="s">
        <v>387</v>
      </c>
      <c r="G33" s="12" t="s">
        <v>387</v>
      </c>
      <c r="H33" s="12">
        <f>SUBTOTAL(9,H26:H32)</f>
        <v>6511794.7299999995</v>
      </c>
    </row>
    <row r="34" spans="1:8" ht="24.95" customHeight="1" x14ac:dyDescent="0.15"/>
    <row r="35" spans="1:8" ht="24.95" customHeight="1" x14ac:dyDescent="0.15">
      <c r="A35" s="26" t="s">
        <v>467</v>
      </c>
      <c r="B35" s="26"/>
      <c r="C35" s="27" t="s">
        <v>114</v>
      </c>
      <c r="D35" s="27"/>
      <c r="E35" s="27"/>
      <c r="F35" s="27"/>
      <c r="G35" s="27"/>
      <c r="H35" s="27"/>
    </row>
    <row r="36" spans="1:8" ht="24.95" customHeight="1" x14ac:dyDescent="0.15">
      <c r="A36" s="26" t="s">
        <v>468</v>
      </c>
      <c r="B36" s="26"/>
      <c r="C36" s="27" t="s">
        <v>510</v>
      </c>
      <c r="D36" s="27"/>
      <c r="E36" s="27"/>
      <c r="F36" s="27"/>
      <c r="G36" s="27"/>
      <c r="H36" s="27"/>
    </row>
    <row r="37" spans="1:8" ht="24.95" customHeight="1" x14ac:dyDescent="0.15">
      <c r="A37" s="17" t="s">
        <v>470</v>
      </c>
      <c r="B37" s="17"/>
      <c r="C37" s="17"/>
      <c r="D37" s="17"/>
      <c r="E37" s="17"/>
      <c r="F37" s="17"/>
      <c r="G37" s="17"/>
      <c r="H37" s="17"/>
    </row>
    <row r="38" spans="1:8" ht="24.95" customHeight="1" x14ac:dyDescent="0.15"/>
    <row r="39" spans="1:8" ht="50.1" customHeight="1" x14ac:dyDescent="0.15">
      <c r="A39" s="19" t="s">
        <v>378</v>
      </c>
      <c r="B39" s="19" t="s">
        <v>471</v>
      </c>
      <c r="C39" s="19" t="s">
        <v>472</v>
      </c>
      <c r="D39" s="19" t="s">
        <v>473</v>
      </c>
      <c r="E39" s="19"/>
      <c r="F39" s="19"/>
      <c r="G39" s="19"/>
      <c r="H39" s="19" t="s">
        <v>474</v>
      </c>
    </row>
    <row r="40" spans="1:8" ht="50.1" customHeight="1" x14ac:dyDescent="0.15">
      <c r="A40" s="19"/>
      <c r="B40" s="19"/>
      <c r="C40" s="19"/>
      <c r="D40" s="19" t="s">
        <v>475</v>
      </c>
      <c r="E40" s="19" t="s">
        <v>476</v>
      </c>
      <c r="F40" s="19"/>
      <c r="G40" s="19"/>
      <c r="H40" s="19"/>
    </row>
    <row r="41" spans="1:8" ht="50.1" customHeight="1" x14ac:dyDescent="0.15">
      <c r="A41" s="19"/>
      <c r="B41" s="19"/>
      <c r="C41" s="19"/>
      <c r="D41" s="19"/>
      <c r="E41" s="6" t="s">
        <v>477</v>
      </c>
      <c r="F41" s="6" t="s">
        <v>478</v>
      </c>
      <c r="G41" s="6" t="s">
        <v>479</v>
      </c>
      <c r="H41" s="19"/>
    </row>
    <row r="42" spans="1:8" ht="24.95" customHeight="1" x14ac:dyDescent="0.15">
      <c r="A42" s="6" t="s">
        <v>384</v>
      </c>
      <c r="B42" s="6" t="s">
        <v>480</v>
      </c>
      <c r="C42" s="6" t="s">
        <v>481</v>
      </c>
      <c r="D42" s="6" t="s">
        <v>482</v>
      </c>
      <c r="E42" s="6" t="s">
        <v>483</v>
      </c>
      <c r="F42" s="6" t="s">
        <v>484</v>
      </c>
      <c r="G42" s="6" t="s">
        <v>485</v>
      </c>
      <c r="H42" s="6" t="s">
        <v>486</v>
      </c>
    </row>
    <row r="43" spans="1:8" ht="21" x14ac:dyDescent="0.15">
      <c r="A43" s="6" t="s">
        <v>384</v>
      </c>
      <c r="B43" s="7" t="s">
        <v>487</v>
      </c>
      <c r="C43" s="10">
        <v>1</v>
      </c>
      <c r="D43" s="10">
        <v>223169.935</v>
      </c>
      <c r="E43" s="10">
        <v>40616</v>
      </c>
      <c r="F43" s="10">
        <v>81013.934999999998</v>
      </c>
      <c r="G43" s="10">
        <v>101540</v>
      </c>
      <c r="H43" s="10">
        <v>2678039.2200000002</v>
      </c>
    </row>
    <row r="44" spans="1:8" ht="31.5" x14ac:dyDescent="0.15">
      <c r="A44" s="6" t="s">
        <v>511</v>
      </c>
      <c r="B44" s="7" t="s">
        <v>512</v>
      </c>
      <c r="C44" s="10">
        <v>2.5</v>
      </c>
      <c r="D44" s="10">
        <v>45087.281999999999</v>
      </c>
      <c r="E44" s="10">
        <v>30058.187999999998</v>
      </c>
      <c r="F44" s="10">
        <v>0</v>
      </c>
      <c r="G44" s="10">
        <v>15029.093999999999</v>
      </c>
      <c r="H44" s="10">
        <v>1352618.46</v>
      </c>
    </row>
    <row r="45" spans="1:8" ht="21" x14ac:dyDescent="0.15">
      <c r="A45" s="6" t="s">
        <v>513</v>
      </c>
      <c r="B45" s="7" t="s">
        <v>514</v>
      </c>
      <c r="C45" s="10">
        <v>3</v>
      </c>
      <c r="D45" s="10">
        <v>33871.166660000003</v>
      </c>
      <c r="E45" s="10">
        <v>31666.25</v>
      </c>
      <c r="F45" s="10">
        <v>0</v>
      </c>
      <c r="G45" s="10">
        <v>2204.9166599999999</v>
      </c>
      <c r="H45" s="10">
        <v>1219362</v>
      </c>
    </row>
    <row r="46" spans="1:8" ht="31.5" x14ac:dyDescent="0.15">
      <c r="A46" s="6" t="s">
        <v>488</v>
      </c>
      <c r="B46" s="7" t="s">
        <v>489</v>
      </c>
      <c r="C46" s="10">
        <v>19</v>
      </c>
      <c r="D46" s="10">
        <v>36851.901890000001</v>
      </c>
      <c r="E46" s="10">
        <v>26217.328949999999</v>
      </c>
      <c r="F46" s="10">
        <v>0</v>
      </c>
      <c r="G46" s="10">
        <v>10634.57294</v>
      </c>
      <c r="H46" s="10">
        <v>8402233.6300000008</v>
      </c>
    </row>
    <row r="47" spans="1:8" ht="31.5" x14ac:dyDescent="0.15">
      <c r="A47" s="6" t="s">
        <v>490</v>
      </c>
      <c r="B47" s="7" t="s">
        <v>491</v>
      </c>
      <c r="C47" s="10">
        <v>21.05</v>
      </c>
      <c r="D47" s="10">
        <v>18970.531470000002</v>
      </c>
      <c r="E47" s="10">
        <v>15176.42518</v>
      </c>
      <c r="F47" s="10">
        <v>0</v>
      </c>
      <c r="G47" s="10">
        <v>3794.1062900000002</v>
      </c>
      <c r="H47" s="10">
        <v>4791956.25</v>
      </c>
    </row>
    <row r="48" spans="1:8" ht="31.5" x14ac:dyDescent="0.15">
      <c r="A48" s="6" t="s">
        <v>490</v>
      </c>
      <c r="B48" s="7" t="s">
        <v>491</v>
      </c>
      <c r="C48" s="10">
        <v>1.25</v>
      </c>
      <c r="D48" s="10">
        <v>14720.549000000001</v>
      </c>
      <c r="E48" s="10">
        <v>11323.504000000001</v>
      </c>
      <c r="F48" s="10">
        <v>0</v>
      </c>
      <c r="G48" s="10">
        <v>3397.0450000000001</v>
      </c>
      <c r="H48" s="10">
        <v>73602.75</v>
      </c>
    </row>
    <row r="49" spans="1:8" ht="21" x14ac:dyDescent="0.15">
      <c r="A49" s="6" t="s">
        <v>492</v>
      </c>
      <c r="B49" s="7" t="s">
        <v>493</v>
      </c>
      <c r="C49" s="10">
        <v>5</v>
      </c>
      <c r="D49" s="10">
        <v>76971.287670000005</v>
      </c>
      <c r="E49" s="10">
        <v>20635.900000000001</v>
      </c>
      <c r="F49" s="10">
        <v>44869.512669999996</v>
      </c>
      <c r="G49" s="10">
        <v>11465.875</v>
      </c>
      <c r="H49" s="10">
        <v>4618277.26</v>
      </c>
    </row>
    <row r="50" spans="1:8" ht="21" x14ac:dyDescent="0.15">
      <c r="A50" s="6" t="s">
        <v>494</v>
      </c>
      <c r="B50" s="7" t="s">
        <v>495</v>
      </c>
      <c r="C50" s="10">
        <v>48.5</v>
      </c>
      <c r="D50" s="10">
        <v>11304.5232</v>
      </c>
      <c r="E50" s="10">
        <v>9043.6185600000008</v>
      </c>
      <c r="F50" s="10">
        <v>0</v>
      </c>
      <c r="G50" s="10">
        <v>2260.9046400000002</v>
      </c>
      <c r="H50" s="10">
        <v>6579232.5</v>
      </c>
    </row>
    <row r="51" spans="1:8" ht="31.5" x14ac:dyDescent="0.15">
      <c r="A51" s="6" t="s">
        <v>496</v>
      </c>
      <c r="B51" s="7" t="s">
        <v>497</v>
      </c>
      <c r="C51" s="10">
        <v>106.98</v>
      </c>
      <c r="D51" s="10">
        <v>38089.850270000003</v>
      </c>
      <c r="E51" s="10">
        <v>34643.759720000002</v>
      </c>
      <c r="F51" s="10">
        <v>141.09698</v>
      </c>
      <c r="G51" s="10">
        <v>3304.9935700000001</v>
      </c>
      <c r="H51" s="10">
        <v>48898226.18</v>
      </c>
    </row>
    <row r="52" spans="1:8" ht="21" x14ac:dyDescent="0.15">
      <c r="A52" s="6" t="s">
        <v>515</v>
      </c>
      <c r="B52" s="7" t="s">
        <v>516</v>
      </c>
      <c r="C52" s="10">
        <v>12.5</v>
      </c>
      <c r="D52" s="10">
        <v>25223.828600000001</v>
      </c>
      <c r="E52" s="10">
        <v>25223.828600000001</v>
      </c>
      <c r="F52" s="10">
        <v>0</v>
      </c>
      <c r="G52" s="10">
        <v>0</v>
      </c>
      <c r="H52" s="10">
        <v>3783574.29</v>
      </c>
    </row>
    <row r="53" spans="1:8" ht="24.95" customHeight="1" x14ac:dyDescent="0.15">
      <c r="A53" s="28" t="s">
        <v>498</v>
      </c>
      <c r="B53" s="28"/>
      <c r="C53" s="12" t="s">
        <v>387</v>
      </c>
      <c r="D53" s="12">
        <f>SUBTOTAL(9,D43:D52)</f>
        <v>524260.85575999995</v>
      </c>
      <c r="E53" s="12" t="s">
        <v>387</v>
      </c>
      <c r="F53" s="12" t="s">
        <v>387</v>
      </c>
      <c r="G53" s="12" t="s">
        <v>387</v>
      </c>
      <c r="H53" s="12">
        <f>SUBTOTAL(9,H43:H52)</f>
        <v>82397122.540000007</v>
      </c>
    </row>
  </sheetData>
  <sheetProtection password="F596" sheet="1" objects="1" scenarios="1"/>
  <mergeCells count="39">
    <mergeCell ref="A53:B53"/>
    <mergeCell ref="A37:H37"/>
    <mergeCell ref="A39:A41"/>
    <mergeCell ref="B39:B41"/>
    <mergeCell ref="C39:C41"/>
    <mergeCell ref="D39:G39"/>
    <mergeCell ref="H39:H41"/>
    <mergeCell ref="D40:D41"/>
    <mergeCell ref="E40:G40"/>
    <mergeCell ref="A33:B33"/>
    <mergeCell ref="A35:B35"/>
    <mergeCell ref="C35:H35"/>
    <mergeCell ref="A36:B36"/>
    <mergeCell ref="C36:H36"/>
    <mergeCell ref="A20:H20"/>
    <mergeCell ref="A22:A24"/>
    <mergeCell ref="B22:B24"/>
    <mergeCell ref="C22:C24"/>
    <mergeCell ref="D22:G22"/>
    <mergeCell ref="H22:H24"/>
    <mergeCell ref="D23:D24"/>
    <mergeCell ref="E23:G23"/>
    <mergeCell ref="A16:B16"/>
    <mergeCell ref="A18:B18"/>
    <mergeCell ref="C18:H18"/>
    <mergeCell ref="A19:B19"/>
    <mergeCell ref="C19:H19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2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8" width="19.140625" customWidth="1"/>
  </cols>
  <sheetData>
    <row r="1" spans="1:7" ht="24.95" customHeight="1" x14ac:dyDescent="0.15"/>
    <row r="2" spans="1:7" ht="20.100000000000001" customHeight="1" x14ac:dyDescent="0.15">
      <c r="A2" s="26" t="s">
        <v>467</v>
      </c>
      <c r="B2" s="26"/>
      <c r="C2" s="27" t="s">
        <v>155</v>
      </c>
      <c r="D2" s="27"/>
      <c r="E2" s="27"/>
      <c r="F2" s="27"/>
      <c r="G2" s="27"/>
    </row>
    <row r="3" spans="1:7" ht="20.100000000000001" customHeight="1" x14ac:dyDescent="0.15">
      <c r="A3" s="26" t="s">
        <v>468</v>
      </c>
      <c r="B3" s="26"/>
      <c r="C3" s="27" t="s">
        <v>469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517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378</v>
      </c>
      <c r="B7" s="19" t="s">
        <v>518</v>
      </c>
      <c r="C7" s="19"/>
      <c r="D7" s="6" t="s">
        <v>519</v>
      </c>
      <c r="E7" s="6" t="s">
        <v>520</v>
      </c>
      <c r="F7" s="6" t="s">
        <v>521</v>
      </c>
      <c r="G7" s="6" t="s">
        <v>522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480</v>
      </c>
      <c r="B9" s="20" t="s">
        <v>523</v>
      </c>
      <c r="C9" s="20"/>
      <c r="D9" s="10">
        <v>6000</v>
      </c>
      <c r="E9" s="10">
        <v>5</v>
      </c>
      <c r="F9" s="10">
        <v>2</v>
      </c>
      <c r="G9" s="10">
        <v>60000</v>
      </c>
    </row>
    <row r="10" spans="1:7" ht="39.950000000000003" customHeight="1" x14ac:dyDescent="0.15">
      <c r="A10" s="6" t="s">
        <v>481</v>
      </c>
      <c r="B10" s="20" t="s">
        <v>524</v>
      </c>
      <c r="C10" s="20"/>
      <c r="D10" s="10">
        <v>3000</v>
      </c>
      <c r="E10" s="10">
        <v>5</v>
      </c>
      <c r="F10" s="10">
        <v>4</v>
      </c>
      <c r="G10" s="10">
        <v>60000</v>
      </c>
    </row>
    <row r="11" spans="1:7" ht="24.95" customHeight="1" x14ac:dyDescent="0.15">
      <c r="A11" s="28" t="s">
        <v>498</v>
      </c>
      <c r="B11" s="28"/>
      <c r="C11" s="28"/>
      <c r="D11" s="28"/>
      <c r="E11" s="28"/>
      <c r="F11" s="28"/>
      <c r="G11" s="12">
        <v>120000</v>
      </c>
    </row>
    <row r="12" spans="1:7" ht="24.95" customHeight="1" x14ac:dyDescent="0.15"/>
    <row r="13" spans="1:7" ht="20.100000000000001" customHeight="1" x14ac:dyDescent="0.15">
      <c r="A13" s="26" t="s">
        <v>467</v>
      </c>
      <c r="B13" s="26"/>
      <c r="C13" s="27" t="s">
        <v>155</v>
      </c>
      <c r="D13" s="27"/>
      <c r="E13" s="27"/>
      <c r="F13" s="27"/>
      <c r="G13" s="27"/>
    </row>
    <row r="14" spans="1:7" ht="20.100000000000001" customHeight="1" x14ac:dyDescent="0.15">
      <c r="A14" s="26" t="s">
        <v>468</v>
      </c>
      <c r="B14" s="26"/>
      <c r="C14" s="27" t="s">
        <v>510</v>
      </c>
      <c r="D14" s="27"/>
      <c r="E14" s="27"/>
      <c r="F14" s="27"/>
      <c r="G14" s="27"/>
    </row>
    <row r="15" spans="1:7" ht="15" customHeight="1" x14ac:dyDescent="0.15"/>
    <row r="16" spans="1:7" ht="24.95" customHeight="1" x14ac:dyDescent="0.15">
      <c r="A16" s="17" t="s">
        <v>525</v>
      </c>
      <c r="B16" s="17"/>
      <c r="C16" s="17"/>
      <c r="D16" s="17"/>
      <c r="E16" s="17"/>
      <c r="F16" s="17"/>
      <c r="G16" s="17"/>
    </row>
    <row r="17" spans="1:7" ht="15" customHeight="1" x14ac:dyDescent="0.15"/>
    <row r="18" spans="1:7" ht="50.1" customHeight="1" x14ac:dyDescent="0.15">
      <c r="A18" s="6" t="s">
        <v>378</v>
      </c>
      <c r="B18" s="19" t="s">
        <v>518</v>
      </c>
      <c r="C18" s="19"/>
      <c r="D18" s="6" t="s">
        <v>519</v>
      </c>
      <c r="E18" s="6" t="s">
        <v>520</v>
      </c>
      <c r="F18" s="6" t="s">
        <v>521</v>
      </c>
      <c r="G18" s="6" t="s">
        <v>522</v>
      </c>
    </row>
    <row r="19" spans="1:7" ht="15" customHeight="1" x14ac:dyDescent="0.15">
      <c r="A19" s="6">
        <v>1</v>
      </c>
      <c r="B19" s="19">
        <v>2</v>
      </c>
      <c r="C19" s="19"/>
      <c r="D19" s="6">
        <v>3</v>
      </c>
      <c r="E19" s="6">
        <v>4</v>
      </c>
      <c r="F19" s="6">
        <v>5</v>
      </c>
      <c r="G19" s="6">
        <v>6</v>
      </c>
    </row>
    <row r="20" spans="1:7" ht="20.100000000000001" customHeight="1" x14ac:dyDescent="0.15">
      <c r="A20" s="6" t="s">
        <v>384</v>
      </c>
      <c r="B20" s="20" t="s">
        <v>526</v>
      </c>
      <c r="C20" s="20"/>
      <c r="D20" s="10">
        <v>1000</v>
      </c>
      <c r="E20" s="10">
        <v>1</v>
      </c>
      <c r="F20" s="10">
        <v>12</v>
      </c>
      <c r="G20" s="10">
        <v>12000</v>
      </c>
    </row>
    <row r="21" spans="1:7" ht="24.95" customHeight="1" x14ac:dyDescent="0.15">
      <c r="A21" s="28" t="s">
        <v>498</v>
      </c>
      <c r="B21" s="28"/>
      <c r="C21" s="28"/>
      <c r="D21" s="28"/>
      <c r="E21" s="28"/>
      <c r="F21" s="28"/>
      <c r="G21" s="12">
        <v>12000</v>
      </c>
    </row>
    <row r="22" spans="1:7" ht="24.95" customHeight="1" x14ac:dyDescent="0.15"/>
    <row r="23" spans="1:7" ht="20.100000000000001" customHeight="1" x14ac:dyDescent="0.15">
      <c r="A23" s="26" t="s">
        <v>467</v>
      </c>
      <c r="B23" s="26"/>
      <c r="C23" s="27" t="s">
        <v>172</v>
      </c>
      <c r="D23" s="27"/>
      <c r="E23" s="27"/>
      <c r="F23" s="27"/>
      <c r="G23" s="27"/>
    </row>
    <row r="24" spans="1:7" ht="20.100000000000001" customHeight="1" x14ac:dyDescent="0.15">
      <c r="A24" s="26" t="s">
        <v>468</v>
      </c>
      <c r="B24" s="26"/>
      <c r="C24" s="27" t="s">
        <v>510</v>
      </c>
      <c r="D24" s="27"/>
      <c r="E24" s="27"/>
      <c r="F24" s="27"/>
      <c r="G24" s="27"/>
    </row>
    <row r="25" spans="1:7" ht="15" customHeight="1" x14ac:dyDescent="0.15"/>
    <row r="26" spans="1:7" ht="24.95" customHeight="1" x14ac:dyDescent="0.15">
      <c r="A26" s="17" t="s">
        <v>527</v>
      </c>
      <c r="B26" s="17"/>
      <c r="C26" s="17"/>
      <c r="D26" s="17"/>
      <c r="E26" s="17"/>
      <c r="F26" s="17"/>
      <c r="G26" s="17"/>
    </row>
    <row r="27" spans="1:7" ht="15" customHeight="1" x14ac:dyDescent="0.15"/>
    <row r="28" spans="1:7" ht="50.1" customHeight="1" x14ac:dyDescent="0.15">
      <c r="A28" s="6" t="s">
        <v>378</v>
      </c>
      <c r="B28" s="19" t="s">
        <v>518</v>
      </c>
      <c r="C28" s="19"/>
      <c r="D28" s="6" t="s">
        <v>528</v>
      </c>
      <c r="E28" s="6" t="s">
        <v>529</v>
      </c>
      <c r="F28" s="6" t="s">
        <v>530</v>
      </c>
      <c r="G28" s="6" t="s">
        <v>522</v>
      </c>
    </row>
    <row r="29" spans="1:7" ht="15" customHeight="1" x14ac:dyDescent="0.15">
      <c r="A29" s="6">
        <v>1</v>
      </c>
      <c r="B29" s="19">
        <v>2</v>
      </c>
      <c r="C29" s="19"/>
      <c r="D29" s="6">
        <v>3</v>
      </c>
      <c r="E29" s="6">
        <v>4</v>
      </c>
      <c r="F29" s="6">
        <v>5</v>
      </c>
      <c r="G29" s="6">
        <v>6</v>
      </c>
    </row>
    <row r="30" spans="1:7" ht="39.950000000000003" customHeight="1" x14ac:dyDescent="0.15">
      <c r="A30" s="6" t="s">
        <v>384</v>
      </c>
      <c r="B30" s="20" t="s">
        <v>531</v>
      </c>
      <c r="C30" s="20"/>
      <c r="D30" s="10">
        <v>5</v>
      </c>
      <c r="E30" s="10">
        <v>1</v>
      </c>
      <c r="F30" s="10">
        <v>804.05</v>
      </c>
      <c r="G30" s="10">
        <v>4020.25</v>
      </c>
    </row>
    <row r="31" spans="1:7" ht="39.950000000000003" customHeight="1" x14ac:dyDescent="0.15">
      <c r="A31" s="6" t="s">
        <v>480</v>
      </c>
      <c r="B31" s="20" t="s">
        <v>532</v>
      </c>
      <c r="C31" s="20"/>
      <c r="D31" s="10">
        <v>4</v>
      </c>
      <c r="E31" s="10">
        <v>1</v>
      </c>
      <c r="F31" s="10">
        <v>812</v>
      </c>
      <c r="G31" s="10">
        <v>3248</v>
      </c>
    </row>
    <row r="32" spans="1:7" ht="39.950000000000003" customHeight="1" x14ac:dyDescent="0.15">
      <c r="A32" s="6" t="s">
        <v>480</v>
      </c>
      <c r="B32" s="20" t="s">
        <v>532</v>
      </c>
      <c r="C32" s="20"/>
      <c r="D32" s="10">
        <v>3</v>
      </c>
      <c r="E32" s="10">
        <v>2</v>
      </c>
      <c r="F32" s="10">
        <v>792</v>
      </c>
      <c r="G32" s="10">
        <v>4752</v>
      </c>
    </row>
    <row r="33" spans="1:8" ht="24.95" customHeight="1" x14ac:dyDescent="0.15">
      <c r="A33" s="28" t="s">
        <v>498</v>
      </c>
      <c r="B33" s="28"/>
      <c r="C33" s="28"/>
      <c r="D33" s="28"/>
      <c r="E33" s="28"/>
      <c r="F33" s="28"/>
      <c r="G33" s="12">
        <v>12020.25</v>
      </c>
    </row>
    <row r="34" spans="1:8" ht="24.95" customHeight="1" x14ac:dyDescent="0.15"/>
    <row r="35" spans="1:8" ht="20.100000000000001" customHeight="1" x14ac:dyDescent="0.15">
      <c r="A35" s="26" t="s">
        <v>467</v>
      </c>
      <c r="B35" s="26"/>
      <c r="C35" s="27" t="s">
        <v>197</v>
      </c>
      <c r="D35" s="27"/>
      <c r="E35" s="27"/>
      <c r="F35" s="27"/>
      <c r="G35" s="27"/>
      <c r="H35" s="27"/>
    </row>
    <row r="36" spans="1:8" ht="20.100000000000001" customHeight="1" x14ac:dyDescent="0.15">
      <c r="A36" s="26" t="s">
        <v>468</v>
      </c>
      <c r="B36" s="26"/>
      <c r="C36" s="27" t="s">
        <v>469</v>
      </c>
      <c r="D36" s="27"/>
      <c r="E36" s="27"/>
      <c r="F36" s="27"/>
      <c r="G36" s="27"/>
      <c r="H36" s="27"/>
    </row>
    <row r="37" spans="1:8" ht="15" customHeight="1" x14ac:dyDescent="0.15"/>
    <row r="38" spans="1:8" ht="50.1" customHeight="1" x14ac:dyDescent="0.15">
      <c r="A38" s="17" t="s">
        <v>533</v>
      </c>
      <c r="B38" s="17"/>
      <c r="C38" s="17"/>
      <c r="D38" s="17"/>
      <c r="E38" s="17"/>
      <c r="F38" s="17"/>
      <c r="G38" s="17"/>
      <c r="H38" s="17"/>
    </row>
    <row r="39" spans="1:8" ht="15" customHeight="1" x14ac:dyDescent="0.15"/>
    <row r="40" spans="1:8" ht="50.1" customHeight="1" x14ac:dyDescent="0.15">
      <c r="A40" s="6" t="s">
        <v>378</v>
      </c>
      <c r="B40" s="19" t="s">
        <v>44</v>
      </c>
      <c r="C40" s="19"/>
      <c r="D40" s="19"/>
      <c r="E40" s="6" t="s">
        <v>534</v>
      </c>
      <c r="F40" s="6" t="s">
        <v>535</v>
      </c>
      <c r="G40" s="6" t="s">
        <v>536</v>
      </c>
      <c r="H40" s="6" t="s">
        <v>537</v>
      </c>
    </row>
    <row r="41" spans="1:8" ht="15" customHeight="1" x14ac:dyDescent="0.15">
      <c r="A41" s="6">
        <v>1</v>
      </c>
      <c r="B41" s="19">
        <v>2</v>
      </c>
      <c r="C41" s="19"/>
      <c r="D41" s="19"/>
      <c r="E41" s="6">
        <v>3</v>
      </c>
      <c r="F41" s="6">
        <v>4</v>
      </c>
      <c r="G41" s="6">
        <v>5</v>
      </c>
      <c r="H41" s="6">
        <v>6</v>
      </c>
    </row>
    <row r="42" spans="1:8" ht="60" customHeight="1" x14ac:dyDescent="0.15">
      <c r="A42" s="6" t="s">
        <v>480</v>
      </c>
      <c r="B42" s="20" t="s">
        <v>538</v>
      </c>
      <c r="C42" s="20"/>
      <c r="D42" s="20"/>
      <c r="E42" s="10">
        <v>1</v>
      </c>
      <c r="F42" s="10">
        <v>23000</v>
      </c>
      <c r="G42" s="10">
        <v>4</v>
      </c>
      <c r="H42" s="10">
        <v>92000</v>
      </c>
    </row>
    <row r="43" spans="1:8" ht="60" customHeight="1" x14ac:dyDescent="0.15">
      <c r="A43" s="6" t="s">
        <v>481</v>
      </c>
      <c r="B43" s="20" t="s">
        <v>539</v>
      </c>
      <c r="C43" s="20"/>
      <c r="D43" s="20"/>
      <c r="E43" s="10">
        <v>5</v>
      </c>
      <c r="F43" s="10">
        <v>12800</v>
      </c>
      <c r="G43" s="10">
        <v>1</v>
      </c>
      <c r="H43" s="10">
        <v>64000</v>
      </c>
    </row>
    <row r="44" spans="1:8" ht="24.95" customHeight="1" x14ac:dyDescent="0.15">
      <c r="A44" s="28" t="s">
        <v>498</v>
      </c>
      <c r="B44" s="28"/>
      <c r="C44" s="28"/>
      <c r="D44" s="28"/>
      <c r="E44" s="28"/>
      <c r="F44" s="28"/>
      <c r="G44" s="28"/>
      <c r="H44" s="12">
        <v>156000</v>
      </c>
    </row>
    <row r="45" spans="1:8" ht="24.95" customHeight="1" x14ac:dyDescent="0.15"/>
    <row r="46" spans="1:8" ht="20.100000000000001" customHeight="1" x14ac:dyDescent="0.15">
      <c r="A46" s="26" t="s">
        <v>467</v>
      </c>
      <c r="B46" s="26"/>
      <c r="C46" s="27" t="s">
        <v>219</v>
      </c>
      <c r="D46" s="27"/>
      <c r="E46" s="27"/>
      <c r="F46" s="27"/>
      <c r="G46" s="27"/>
    </row>
    <row r="47" spans="1:8" ht="20.100000000000001" customHeight="1" x14ac:dyDescent="0.15">
      <c r="A47" s="26" t="s">
        <v>468</v>
      </c>
      <c r="B47" s="26"/>
      <c r="C47" s="27" t="s">
        <v>510</v>
      </c>
      <c r="D47" s="27"/>
      <c r="E47" s="27"/>
      <c r="F47" s="27"/>
      <c r="G47" s="27"/>
    </row>
    <row r="48" spans="1:8" ht="15" customHeight="1" x14ac:dyDescent="0.15"/>
    <row r="49" spans="1:7" ht="24.95" customHeight="1" x14ac:dyDescent="0.15">
      <c r="A49" s="17" t="s">
        <v>540</v>
      </c>
      <c r="B49" s="17"/>
      <c r="C49" s="17"/>
      <c r="D49" s="17"/>
      <c r="E49" s="17"/>
      <c r="F49" s="17"/>
      <c r="G49" s="17"/>
    </row>
    <row r="50" spans="1:7" ht="15" customHeight="1" x14ac:dyDescent="0.15"/>
    <row r="51" spans="1:7" ht="60" customHeight="1" x14ac:dyDescent="0.15">
      <c r="A51" s="6" t="s">
        <v>378</v>
      </c>
      <c r="B51" s="19" t="s">
        <v>518</v>
      </c>
      <c r="C51" s="19"/>
      <c r="D51" s="19"/>
      <c r="E51" s="6" t="s">
        <v>541</v>
      </c>
      <c r="F51" s="6" t="s">
        <v>542</v>
      </c>
      <c r="G51" s="6" t="s">
        <v>543</v>
      </c>
    </row>
    <row r="52" spans="1:7" ht="15" customHeight="1" x14ac:dyDescent="0.15">
      <c r="A52" s="6">
        <v>1</v>
      </c>
      <c r="B52" s="19">
        <v>2</v>
      </c>
      <c r="C52" s="19"/>
      <c r="D52" s="19"/>
      <c r="E52" s="6">
        <v>3</v>
      </c>
      <c r="F52" s="6">
        <v>4</v>
      </c>
      <c r="G52" s="6">
        <v>5</v>
      </c>
    </row>
    <row r="53" spans="1:7" ht="20.100000000000001" customHeight="1" x14ac:dyDescent="0.15">
      <c r="A53" s="6" t="s">
        <v>384</v>
      </c>
      <c r="B53" s="20" t="s">
        <v>544</v>
      </c>
      <c r="C53" s="20"/>
      <c r="D53" s="20"/>
      <c r="E53" s="10">
        <v>210</v>
      </c>
      <c r="F53" s="10">
        <v>65</v>
      </c>
      <c r="G53" s="10">
        <v>13650</v>
      </c>
    </row>
    <row r="54" spans="1:7" ht="20.100000000000001" customHeight="1" x14ac:dyDescent="0.15">
      <c r="A54" s="6" t="s">
        <v>480</v>
      </c>
      <c r="B54" s="20" t="s">
        <v>545</v>
      </c>
      <c r="C54" s="20"/>
      <c r="D54" s="20"/>
      <c r="E54" s="10">
        <v>210</v>
      </c>
      <c r="F54" s="10">
        <v>65</v>
      </c>
      <c r="G54" s="10">
        <v>13650</v>
      </c>
    </row>
    <row r="55" spans="1:7" ht="20.100000000000001" customHeight="1" x14ac:dyDescent="0.15">
      <c r="A55" s="6" t="s">
        <v>481</v>
      </c>
      <c r="B55" s="20" t="s">
        <v>546</v>
      </c>
      <c r="C55" s="20"/>
      <c r="D55" s="20"/>
      <c r="E55" s="10">
        <v>80</v>
      </c>
      <c r="F55" s="10">
        <v>25</v>
      </c>
      <c r="G55" s="10">
        <v>2000</v>
      </c>
    </row>
    <row r="56" spans="1:7" ht="20.100000000000001" customHeight="1" x14ac:dyDescent="0.15">
      <c r="A56" s="6" t="s">
        <v>482</v>
      </c>
      <c r="B56" s="20" t="s">
        <v>547</v>
      </c>
      <c r="C56" s="20"/>
      <c r="D56" s="20"/>
      <c r="E56" s="10">
        <v>130.52000000000001</v>
      </c>
      <c r="F56" s="10">
        <v>25</v>
      </c>
      <c r="G56" s="10">
        <v>3263</v>
      </c>
    </row>
    <row r="57" spans="1:7" ht="20.100000000000001" customHeight="1" x14ac:dyDescent="0.15">
      <c r="A57" s="6" t="s">
        <v>483</v>
      </c>
      <c r="B57" s="20" t="s">
        <v>548</v>
      </c>
      <c r="C57" s="20"/>
      <c r="D57" s="20"/>
      <c r="E57" s="10">
        <v>80</v>
      </c>
      <c r="F57" s="10">
        <v>25</v>
      </c>
      <c r="G57" s="10">
        <v>2000</v>
      </c>
    </row>
    <row r="58" spans="1:7" ht="20.100000000000001" customHeight="1" x14ac:dyDescent="0.15">
      <c r="A58" s="6" t="s">
        <v>484</v>
      </c>
      <c r="B58" s="20" t="s">
        <v>549</v>
      </c>
      <c r="C58" s="20"/>
      <c r="D58" s="20"/>
      <c r="E58" s="10">
        <v>78</v>
      </c>
      <c r="F58" s="10">
        <v>25</v>
      </c>
      <c r="G58" s="10">
        <v>1950</v>
      </c>
    </row>
    <row r="59" spans="1:7" ht="20.100000000000001" customHeight="1" x14ac:dyDescent="0.15">
      <c r="A59" s="6" t="s">
        <v>485</v>
      </c>
      <c r="B59" s="20" t="s">
        <v>550</v>
      </c>
      <c r="C59" s="20"/>
      <c r="D59" s="20"/>
      <c r="E59" s="10">
        <v>80</v>
      </c>
      <c r="F59" s="10">
        <v>25</v>
      </c>
      <c r="G59" s="10">
        <v>2000</v>
      </c>
    </row>
    <row r="60" spans="1:7" ht="20.100000000000001" customHeight="1" x14ac:dyDescent="0.15">
      <c r="A60" s="6" t="s">
        <v>486</v>
      </c>
      <c r="B60" s="20" t="s">
        <v>551</v>
      </c>
      <c r="C60" s="20"/>
      <c r="D60" s="20"/>
      <c r="E60" s="10">
        <v>80</v>
      </c>
      <c r="F60" s="10">
        <v>25</v>
      </c>
      <c r="G60" s="10">
        <v>2000</v>
      </c>
    </row>
    <row r="61" spans="1:7" ht="20.100000000000001" customHeight="1" x14ac:dyDescent="0.15">
      <c r="A61" s="6" t="s">
        <v>552</v>
      </c>
      <c r="B61" s="20" t="s">
        <v>553</v>
      </c>
      <c r="C61" s="20"/>
      <c r="D61" s="20"/>
      <c r="E61" s="10">
        <v>95</v>
      </c>
      <c r="F61" s="10">
        <v>25</v>
      </c>
      <c r="G61" s="10">
        <v>2375</v>
      </c>
    </row>
    <row r="62" spans="1:7" ht="20.100000000000001" customHeight="1" x14ac:dyDescent="0.15">
      <c r="A62" s="6" t="s">
        <v>554</v>
      </c>
      <c r="B62" s="20" t="s">
        <v>555</v>
      </c>
      <c r="C62" s="20"/>
      <c r="D62" s="20"/>
      <c r="E62" s="10">
        <v>95</v>
      </c>
      <c r="F62" s="10">
        <v>25</v>
      </c>
      <c r="G62" s="10">
        <v>2375</v>
      </c>
    </row>
    <row r="63" spans="1:7" ht="20.100000000000001" customHeight="1" x14ac:dyDescent="0.15">
      <c r="A63" s="6" t="s">
        <v>556</v>
      </c>
      <c r="B63" s="20" t="s">
        <v>557</v>
      </c>
      <c r="C63" s="20"/>
      <c r="D63" s="20"/>
      <c r="E63" s="10">
        <v>150</v>
      </c>
      <c r="F63" s="10">
        <v>25</v>
      </c>
      <c r="G63" s="10">
        <v>3750</v>
      </c>
    </row>
    <row r="64" spans="1:7" ht="20.100000000000001" customHeight="1" x14ac:dyDescent="0.15">
      <c r="A64" s="6" t="s">
        <v>558</v>
      </c>
      <c r="B64" s="20" t="s">
        <v>559</v>
      </c>
      <c r="C64" s="20"/>
      <c r="D64" s="20"/>
      <c r="E64" s="10">
        <v>165</v>
      </c>
      <c r="F64" s="10">
        <v>25</v>
      </c>
      <c r="G64" s="10">
        <v>4125</v>
      </c>
    </row>
    <row r="65" spans="1:7" ht="20.100000000000001" customHeight="1" x14ac:dyDescent="0.15">
      <c r="A65" s="6" t="s">
        <v>560</v>
      </c>
      <c r="B65" s="20" t="s">
        <v>561</v>
      </c>
      <c r="C65" s="20"/>
      <c r="D65" s="20"/>
      <c r="E65" s="10">
        <v>107.4</v>
      </c>
      <c r="F65" s="10">
        <v>50</v>
      </c>
      <c r="G65" s="10">
        <v>5370</v>
      </c>
    </row>
    <row r="66" spans="1:7" ht="20.100000000000001" customHeight="1" x14ac:dyDescent="0.15">
      <c r="A66" s="6" t="s">
        <v>562</v>
      </c>
      <c r="B66" s="20" t="s">
        <v>563</v>
      </c>
      <c r="C66" s="20"/>
      <c r="D66" s="20"/>
      <c r="E66" s="10">
        <v>120</v>
      </c>
      <c r="F66" s="10">
        <v>40</v>
      </c>
      <c r="G66" s="10">
        <v>4800</v>
      </c>
    </row>
    <row r="67" spans="1:7" ht="20.100000000000001" customHeight="1" x14ac:dyDescent="0.15">
      <c r="A67" s="6" t="s">
        <v>564</v>
      </c>
      <c r="B67" s="20" t="s">
        <v>565</v>
      </c>
      <c r="C67" s="20"/>
      <c r="D67" s="20"/>
      <c r="E67" s="10">
        <v>85</v>
      </c>
      <c r="F67" s="10">
        <v>10</v>
      </c>
      <c r="G67" s="10">
        <v>850</v>
      </c>
    </row>
    <row r="68" spans="1:7" ht="20.100000000000001" customHeight="1" x14ac:dyDescent="0.15">
      <c r="A68" s="6" t="s">
        <v>566</v>
      </c>
      <c r="B68" s="20" t="s">
        <v>567</v>
      </c>
      <c r="C68" s="20"/>
      <c r="D68" s="20"/>
      <c r="E68" s="10">
        <v>71.400000000000006</v>
      </c>
      <c r="F68" s="10">
        <v>10</v>
      </c>
      <c r="G68" s="10">
        <v>714</v>
      </c>
    </row>
    <row r="69" spans="1:7" ht="20.100000000000001" customHeight="1" x14ac:dyDescent="0.15">
      <c r="A69" s="6" t="s">
        <v>568</v>
      </c>
      <c r="B69" s="20" t="s">
        <v>569</v>
      </c>
      <c r="C69" s="20"/>
      <c r="D69" s="20"/>
      <c r="E69" s="10">
        <v>80</v>
      </c>
      <c r="F69" s="10">
        <v>10</v>
      </c>
      <c r="G69" s="10">
        <v>800</v>
      </c>
    </row>
    <row r="70" spans="1:7" ht="20.100000000000001" customHeight="1" x14ac:dyDescent="0.15">
      <c r="A70" s="6" t="s">
        <v>570</v>
      </c>
      <c r="B70" s="20" t="s">
        <v>571</v>
      </c>
      <c r="C70" s="20"/>
      <c r="D70" s="20"/>
      <c r="E70" s="10">
        <v>81.599999999999994</v>
      </c>
      <c r="F70" s="10">
        <v>25</v>
      </c>
      <c r="G70" s="10">
        <v>2040</v>
      </c>
    </row>
    <row r="71" spans="1:7" ht="20.100000000000001" customHeight="1" x14ac:dyDescent="0.15">
      <c r="A71" s="6" t="s">
        <v>572</v>
      </c>
      <c r="B71" s="20" t="s">
        <v>573</v>
      </c>
      <c r="C71" s="20"/>
      <c r="D71" s="20"/>
      <c r="E71" s="10">
        <v>65</v>
      </c>
      <c r="F71" s="10">
        <v>25</v>
      </c>
      <c r="G71" s="10">
        <v>1625</v>
      </c>
    </row>
    <row r="72" spans="1:7" ht="20.100000000000001" customHeight="1" x14ac:dyDescent="0.15">
      <c r="A72" s="6" t="s">
        <v>574</v>
      </c>
      <c r="B72" s="20" t="s">
        <v>575</v>
      </c>
      <c r="C72" s="20"/>
      <c r="D72" s="20"/>
      <c r="E72" s="10">
        <v>60</v>
      </c>
      <c r="F72" s="10">
        <v>25</v>
      </c>
      <c r="G72" s="10">
        <v>1500</v>
      </c>
    </row>
    <row r="73" spans="1:7" ht="20.100000000000001" customHeight="1" x14ac:dyDescent="0.15">
      <c r="A73" s="6" t="s">
        <v>576</v>
      </c>
      <c r="B73" s="20" t="s">
        <v>577</v>
      </c>
      <c r="C73" s="20"/>
      <c r="D73" s="20"/>
      <c r="E73" s="10">
        <v>60</v>
      </c>
      <c r="F73" s="10">
        <v>25</v>
      </c>
      <c r="G73" s="10">
        <v>1500</v>
      </c>
    </row>
    <row r="74" spans="1:7" ht="20.100000000000001" customHeight="1" x14ac:dyDescent="0.15">
      <c r="A74" s="6" t="s">
        <v>578</v>
      </c>
      <c r="B74" s="20" t="s">
        <v>579</v>
      </c>
      <c r="C74" s="20"/>
      <c r="D74" s="20"/>
      <c r="E74" s="10">
        <v>60</v>
      </c>
      <c r="F74" s="10">
        <v>25</v>
      </c>
      <c r="G74" s="10">
        <v>1500</v>
      </c>
    </row>
    <row r="75" spans="1:7" ht="20.100000000000001" customHeight="1" x14ac:dyDescent="0.15">
      <c r="A75" s="6" t="s">
        <v>580</v>
      </c>
      <c r="B75" s="20" t="s">
        <v>581</v>
      </c>
      <c r="C75" s="20"/>
      <c r="D75" s="20"/>
      <c r="E75" s="10">
        <v>270</v>
      </c>
      <c r="F75" s="10">
        <v>25</v>
      </c>
      <c r="G75" s="10">
        <v>6750</v>
      </c>
    </row>
    <row r="76" spans="1:7" ht="20.100000000000001" customHeight="1" x14ac:dyDescent="0.15">
      <c r="A76" s="6" t="s">
        <v>582</v>
      </c>
      <c r="B76" s="20" t="s">
        <v>583</v>
      </c>
      <c r="C76" s="20"/>
      <c r="D76" s="20"/>
      <c r="E76" s="10">
        <v>150</v>
      </c>
      <c r="F76" s="10">
        <v>50</v>
      </c>
      <c r="G76" s="10">
        <v>7500</v>
      </c>
    </row>
    <row r="77" spans="1:7" ht="20.100000000000001" customHeight="1" x14ac:dyDescent="0.15">
      <c r="A77" s="6" t="s">
        <v>584</v>
      </c>
      <c r="B77" s="20" t="s">
        <v>585</v>
      </c>
      <c r="C77" s="20"/>
      <c r="D77" s="20"/>
      <c r="E77" s="10">
        <v>95</v>
      </c>
      <c r="F77" s="10">
        <v>25</v>
      </c>
      <c r="G77" s="10">
        <v>2375</v>
      </c>
    </row>
    <row r="78" spans="1:7" ht="20.100000000000001" customHeight="1" x14ac:dyDescent="0.15">
      <c r="A78" s="6" t="s">
        <v>586</v>
      </c>
      <c r="B78" s="20" t="s">
        <v>587</v>
      </c>
      <c r="C78" s="20"/>
      <c r="D78" s="20"/>
      <c r="E78" s="10">
        <v>90</v>
      </c>
      <c r="F78" s="10">
        <v>25</v>
      </c>
      <c r="G78" s="10">
        <v>2250</v>
      </c>
    </row>
    <row r="79" spans="1:7" ht="20.100000000000001" customHeight="1" x14ac:dyDescent="0.15">
      <c r="A79" s="6" t="s">
        <v>588</v>
      </c>
      <c r="B79" s="20" t="s">
        <v>589</v>
      </c>
      <c r="C79" s="20"/>
      <c r="D79" s="20"/>
      <c r="E79" s="10">
        <v>150</v>
      </c>
      <c r="F79" s="10">
        <v>25</v>
      </c>
      <c r="G79" s="10">
        <v>3750</v>
      </c>
    </row>
    <row r="80" spans="1:7" ht="20.100000000000001" customHeight="1" x14ac:dyDescent="0.15">
      <c r="A80" s="6" t="s">
        <v>590</v>
      </c>
      <c r="B80" s="20" t="s">
        <v>591</v>
      </c>
      <c r="C80" s="20"/>
      <c r="D80" s="20"/>
      <c r="E80" s="10">
        <v>135</v>
      </c>
      <c r="F80" s="10">
        <v>25</v>
      </c>
      <c r="G80" s="10">
        <v>3375</v>
      </c>
    </row>
    <row r="81" spans="1:7" ht="20.100000000000001" customHeight="1" x14ac:dyDescent="0.15">
      <c r="A81" s="6" t="s">
        <v>592</v>
      </c>
      <c r="B81" s="20" t="s">
        <v>593</v>
      </c>
      <c r="C81" s="20"/>
      <c r="D81" s="20"/>
      <c r="E81" s="10">
        <v>150</v>
      </c>
      <c r="F81" s="10">
        <v>50</v>
      </c>
      <c r="G81" s="10">
        <v>7500</v>
      </c>
    </row>
    <row r="82" spans="1:7" ht="20.100000000000001" customHeight="1" x14ac:dyDescent="0.15">
      <c r="A82" s="6" t="s">
        <v>594</v>
      </c>
      <c r="B82" s="20" t="s">
        <v>595</v>
      </c>
      <c r="C82" s="20"/>
      <c r="D82" s="20"/>
      <c r="E82" s="10">
        <v>150</v>
      </c>
      <c r="F82" s="10">
        <v>50</v>
      </c>
      <c r="G82" s="10">
        <v>7500</v>
      </c>
    </row>
    <row r="83" spans="1:7" ht="20.100000000000001" customHeight="1" x14ac:dyDescent="0.15">
      <c r="A83" s="6" t="s">
        <v>596</v>
      </c>
      <c r="B83" s="20" t="s">
        <v>597</v>
      </c>
      <c r="C83" s="20"/>
      <c r="D83" s="20"/>
      <c r="E83" s="10">
        <v>98</v>
      </c>
      <c r="F83" s="10">
        <v>25</v>
      </c>
      <c r="G83" s="10">
        <v>2450</v>
      </c>
    </row>
    <row r="84" spans="1:7" ht="20.100000000000001" customHeight="1" x14ac:dyDescent="0.15">
      <c r="A84" s="6" t="s">
        <v>598</v>
      </c>
      <c r="B84" s="20" t="s">
        <v>599</v>
      </c>
      <c r="C84" s="20"/>
      <c r="D84" s="20"/>
      <c r="E84" s="10">
        <v>98.2</v>
      </c>
      <c r="F84" s="10">
        <v>25</v>
      </c>
      <c r="G84" s="10">
        <v>2455</v>
      </c>
    </row>
    <row r="85" spans="1:7" ht="20.100000000000001" customHeight="1" x14ac:dyDescent="0.15">
      <c r="A85" s="6" t="s">
        <v>600</v>
      </c>
      <c r="B85" s="20" t="s">
        <v>601</v>
      </c>
      <c r="C85" s="20"/>
      <c r="D85" s="20"/>
      <c r="E85" s="10">
        <v>40</v>
      </c>
      <c r="F85" s="10">
        <v>120</v>
      </c>
      <c r="G85" s="10">
        <v>4800</v>
      </c>
    </row>
    <row r="86" spans="1:7" ht="20.100000000000001" customHeight="1" x14ac:dyDescent="0.15">
      <c r="A86" s="6" t="s">
        <v>602</v>
      </c>
      <c r="B86" s="20" t="s">
        <v>603</v>
      </c>
      <c r="C86" s="20"/>
      <c r="D86" s="20"/>
      <c r="E86" s="10">
        <v>80</v>
      </c>
      <c r="F86" s="10">
        <v>25</v>
      </c>
      <c r="G86" s="10">
        <v>2000</v>
      </c>
    </row>
    <row r="87" spans="1:7" ht="20.100000000000001" customHeight="1" x14ac:dyDescent="0.15">
      <c r="A87" s="6" t="s">
        <v>604</v>
      </c>
      <c r="B87" s="20" t="s">
        <v>605</v>
      </c>
      <c r="C87" s="20"/>
      <c r="D87" s="20"/>
      <c r="E87" s="10">
        <v>120</v>
      </c>
      <c r="F87" s="10">
        <v>50</v>
      </c>
      <c r="G87" s="10">
        <v>6000</v>
      </c>
    </row>
    <row r="88" spans="1:7" ht="20.100000000000001" customHeight="1" x14ac:dyDescent="0.15">
      <c r="A88" s="6" t="s">
        <v>606</v>
      </c>
      <c r="B88" s="20" t="s">
        <v>607</v>
      </c>
      <c r="C88" s="20"/>
      <c r="D88" s="20"/>
      <c r="E88" s="10">
        <v>150</v>
      </c>
      <c r="F88" s="10">
        <v>25</v>
      </c>
      <c r="G88" s="10">
        <v>3750</v>
      </c>
    </row>
    <row r="89" spans="1:7" ht="20.100000000000001" customHeight="1" x14ac:dyDescent="0.15">
      <c r="A89" s="6" t="s">
        <v>608</v>
      </c>
      <c r="B89" s="20" t="s">
        <v>609</v>
      </c>
      <c r="C89" s="20"/>
      <c r="D89" s="20"/>
      <c r="E89" s="10">
        <v>150</v>
      </c>
      <c r="F89" s="10">
        <v>50</v>
      </c>
      <c r="G89" s="10">
        <v>7500</v>
      </c>
    </row>
    <row r="90" spans="1:7" ht="20.100000000000001" customHeight="1" x14ac:dyDescent="0.15">
      <c r="A90" s="6" t="s">
        <v>610</v>
      </c>
      <c r="B90" s="20" t="s">
        <v>611</v>
      </c>
      <c r="C90" s="20"/>
      <c r="D90" s="20"/>
      <c r="E90" s="10">
        <v>210</v>
      </c>
      <c r="F90" s="10">
        <v>65</v>
      </c>
      <c r="G90" s="10">
        <v>13650</v>
      </c>
    </row>
    <row r="91" spans="1:7" ht="20.100000000000001" customHeight="1" x14ac:dyDescent="0.15">
      <c r="A91" s="6" t="s">
        <v>612</v>
      </c>
      <c r="B91" s="20" t="s">
        <v>613</v>
      </c>
      <c r="C91" s="20"/>
      <c r="D91" s="20"/>
      <c r="E91" s="10">
        <v>150</v>
      </c>
      <c r="F91" s="10">
        <v>50</v>
      </c>
      <c r="G91" s="10">
        <v>7500</v>
      </c>
    </row>
    <row r="92" spans="1:7" ht="20.100000000000001" customHeight="1" x14ac:dyDescent="0.15">
      <c r="A92" s="6" t="s">
        <v>614</v>
      </c>
      <c r="B92" s="20" t="s">
        <v>615</v>
      </c>
      <c r="C92" s="20"/>
      <c r="D92" s="20"/>
      <c r="E92" s="10">
        <v>75</v>
      </c>
      <c r="F92" s="10">
        <v>25</v>
      </c>
      <c r="G92" s="10">
        <v>1875</v>
      </c>
    </row>
    <row r="93" spans="1:7" ht="20.100000000000001" customHeight="1" x14ac:dyDescent="0.15">
      <c r="A93" s="6" t="s">
        <v>616</v>
      </c>
      <c r="B93" s="20" t="s">
        <v>617</v>
      </c>
      <c r="C93" s="20"/>
      <c r="D93" s="20"/>
      <c r="E93" s="10">
        <v>120</v>
      </c>
      <c r="F93" s="10">
        <v>40</v>
      </c>
      <c r="G93" s="10">
        <v>4800</v>
      </c>
    </row>
    <row r="94" spans="1:7" ht="20.100000000000001" customHeight="1" x14ac:dyDescent="0.15">
      <c r="A94" s="6" t="s">
        <v>618</v>
      </c>
      <c r="B94" s="20" t="s">
        <v>619</v>
      </c>
      <c r="C94" s="20"/>
      <c r="D94" s="20"/>
      <c r="E94" s="10">
        <v>120</v>
      </c>
      <c r="F94" s="10">
        <v>25</v>
      </c>
      <c r="G94" s="10">
        <v>3000</v>
      </c>
    </row>
    <row r="95" spans="1:7" ht="20.100000000000001" customHeight="1" x14ac:dyDescent="0.15">
      <c r="A95" s="6" t="s">
        <v>620</v>
      </c>
      <c r="B95" s="20" t="s">
        <v>621</v>
      </c>
      <c r="C95" s="20"/>
      <c r="D95" s="20"/>
      <c r="E95" s="10">
        <v>87</v>
      </c>
      <c r="F95" s="10">
        <v>10</v>
      </c>
      <c r="G95" s="10">
        <v>870</v>
      </c>
    </row>
    <row r="96" spans="1:7" ht="20.100000000000001" customHeight="1" x14ac:dyDescent="0.15">
      <c r="A96" s="6" t="s">
        <v>622</v>
      </c>
      <c r="B96" s="20" t="s">
        <v>623</v>
      </c>
      <c r="C96" s="20"/>
      <c r="D96" s="20"/>
      <c r="E96" s="10">
        <v>210</v>
      </c>
      <c r="F96" s="10">
        <v>65</v>
      </c>
      <c r="G96" s="10">
        <v>13650</v>
      </c>
    </row>
    <row r="97" spans="1:7" ht="20.100000000000001" customHeight="1" x14ac:dyDescent="0.15">
      <c r="A97" s="6" t="s">
        <v>490</v>
      </c>
      <c r="B97" s="20" t="s">
        <v>624</v>
      </c>
      <c r="C97" s="20"/>
      <c r="D97" s="20"/>
      <c r="E97" s="10">
        <v>90</v>
      </c>
      <c r="F97" s="10">
        <v>25</v>
      </c>
      <c r="G97" s="10">
        <v>2250</v>
      </c>
    </row>
    <row r="98" spans="1:7" ht="20.100000000000001" customHeight="1" x14ac:dyDescent="0.15">
      <c r="A98" s="6" t="s">
        <v>492</v>
      </c>
      <c r="B98" s="20" t="s">
        <v>625</v>
      </c>
      <c r="C98" s="20"/>
      <c r="D98" s="20"/>
      <c r="E98" s="10">
        <v>60</v>
      </c>
      <c r="F98" s="10">
        <v>25</v>
      </c>
      <c r="G98" s="10">
        <v>1500</v>
      </c>
    </row>
    <row r="99" spans="1:7" ht="20.100000000000001" customHeight="1" x14ac:dyDescent="0.15">
      <c r="A99" s="6" t="s">
        <v>494</v>
      </c>
      <c r="B99" s="20" t="s">
        <v>626</v>
      </c>
      <c r="C99" s="20"/>
      <c r="D99" s="20"/>
      <c r="E99" s="10">
        <v>71.400000000000006</v>
      </c>
      <c r="F99" s="10">
        <v>10</v>
      </c>
      <c r="G99" s="10">
        <v>714</v>
      </c>
    </row>
    <row r="100" spans="1:7" ht="20.100000000000001" customHeight="1" x14ac:dyDescent="0.15">
      <c r="A100" s="6" t="s">
        <v>496</v>
      </c>
      <c r="B100" s="20" t="s">
        <v>627</v>
      </c>
      <c r="C100" s="20"/>
      <c r="D100" s="20"/>
      <c r="E100" s="10">
        <v>150</v>
      </c>
      <c r="F100" s="10">
        <v>50</v>
      </c>
      <c r="G100" s="10">
        <v>7500</v>
      </c>
    </row>
    <row r="101" spans="1:7" ht="20.100000000000001" customHeight="1" x14ac:dyDescent="0.15">
      <c r="A101" s="6" t="s">
        <v>515</v>
      </c>
      <c r="B101" s="20" t="s">
        <v>628</v>
      </c>
      <c r="C101" s="20"/>
      <c r="D101" s="20"/>
      <c r="E101" s="10">
        <v>130</v>
      </c>
      <c r="F101" s="10">
        <v>25</v>
      </c>
      <c r="G101" s="10">
        <v>3250</v>
      </c>
    </row>
    <row r="102" spans="1:7" ht="20.100000000000001" customHeight="1" x14ac:dyDescent="0.15">
      <c r="A102" s="6" t="s">
        <v>500</v>
      </c>
      <c r="B102" s="20" t="s">
        <v>629</v>
      </c>
      <c r="C102" s="20"/>
      <c r="D102" s="20"/>
      <c r="E102" s="10">
        <v>210</v>
      </c>
      <c r="F102" s="10">
        <v>65</v>
      </c>
      <c r="G102" s="10">
        <v>13650</v>
      </c>
    </row>
    <row r="103" spans="1:7" ht="20.100000000000001" customHeight="1" x14ac:dyDescent="0.15">
      <c r="A103" s="6" t="s">
        <v>502</v>
      </c>
      <c r="B103" s="20" t="s">
        <v>630</v>
      </c>
      <c r="C103" s="20"/>
      <c r="D103" s="20"/>
      <c r="E103" s="10">
        <v>140</v>
      </c>
      <c r="F103" s="10">
        <v>40</v>
      </c>
      <c r="G103" s="10">
        <v>5600</v>
      </c>
    </row>
    <row r="104" spans="1:7" ht="20.100000000000001" customHeight="1" x14ac:dyDescent="0.15">
      <c r="A104" s="6" t="s">
        <v>504</v>
      </c>
      <c r="B104" s="20" t="s">
        <v>631</v>
      </c>
      <c r="C104" s="20"/>
      <c r="D104" s="20"/>
      <c r="E104" s="10">
        <v>75</v>
      </c>
      <c r="F104" s="10">
        <v>25</v>
      </c>
      <c r="G104" s="10">
        <v>1875</v>
      </c>
    </row>
    <row r="105" spans="1:7" ht="20.100000000000001" customHeight="1" x14ac:dyDescent="0.15">
      <c r="A105" s="6" t="s">
        <v>506</v>
      </c>
      <c r="B105" s="20" t="s">
        <v>632</v>
      </c>
      <c r="C105" s="20"/>
      <c r="D105" s="20"/>
      <c r="E105" s="10">
        <v>150</v>
      </c>
      <c r="F105" s="10">
        <v>50</v>
      </c>
      <c r="G105" s="10">
        <v>7500</v>
      </c>
    </row>
    <row r="106" spans="1:7" ht="20.100000000000001" customHeight="1" x14ac:dyDescent="0.15">
      <c r="A106" s="6" t="s">
        <v>633</v>
      </c>
      <c r="B106" s="20" t="s">
        <v>634</v>
      </c>
      <c r="C106" s="20"/>
      <c r="D106" s="20"/>
      <c r="E106" s="10">
        <v>81</v>
      </c>
      <c r="F106" s="10">
        <v>25</v>
      </c>
      <c r="G106" s="10">
        <v>2025</v>
      </c>
    </row>
    <row r="107" spans="1:7" ht="20.100000000000001" customHeight="1" x14ac:dyDescent="0.15">
      <c r="A107" s="6" t="s">
        <v>635</v>
      </c>
      <c r="B107" s="20" t="s">
        <v>636</v>
      </c>
      <c r="C107" s="20"/>
      <c r="D107" s="20"/>
      <c r="E107" s="10">
        <v>116.25</v>
      </c>
      <c r="F107" s="10">
        <v>40</v>
      </c>
      <c r="G107" s="10">
        <v>4650</v>
      </c>
    </row>
    <row r="108" spans="1:7" ht="20.100000000000001" customHeight="1" x14ac:dyDescent="0.15">
      <c r="A108" s="6" t="s">
        <v>637</v>
      </c>
      <c r="B108" s="20" t="s">
        <v>638</v>
      </c>
      <c r="C108" s="20"/>
      <c r="D108" s="20"/>
      <c r="E108" s="10">
        <v>120</v>
      </c>
      <c r="F108" s="10">
        <v>39.4</v>
      </c>
      <c r="G108" s="10">
        <v>4728</v>
      </c>
    </row>
    <row r="109" spans="1:7" ht="20.100000000000001" customHeight="1" x14ac:dyDescent="0.15">
      <c r="A109" s="6" t="s">
        <v>639</v>
      </c>
      <c r="B109" s="20" t="s">
        <v>640</v>
      </c>
      <c r="C109" s="20"/>
      <c r="D109" s="20"/>
      <c r="E109" s="10">
        <v>117.64</v>
      </c>
      <c r="F109" s="10">
        <v>25</v>
      </c>
      <c r="G109" s="10">
        <v>2941</v>
      </c>
    </row>
    <row r="110" spans="1:7" ht="20.100000000000001" customHeight="1" x14ac:dyDescent="0.15">
      <c r="A110" s="6" t="s">
        <v>641</v>
      </c>
      <c r="B110" s="20" t="s">
        <v>642</v>
      </c>
      <c r="C110" s="20"/>
      <c r="D110" s="20"/>
      <c r="E110" s="10">
        <v>242</v>
      </c>
      <c r="F110" s="10">
        <v>65</v>
      </c>
      <c r="G110" s="10">
        <v>15730</v>
      </c>
    </row>
    <row r="111" spans="1:7" ht="20.100000000000001" customHeight="1" x14ac:dyDescent="0.15">
      <c r="A111" s="6" t="s">
        <v>643</v>
      </c>
      <c r="B111" s="20" t="s">
        <v>644</v>
      </c>
      <c r="C111" s="20"/>
      <c r="D111" s="20"/>
      <c r="E111" s="10">
        <v>37</v>
      </c>
      <c r="F111" s="10">
        <v>2350</v>
      </c>
      <c r="G111" s="10">
        <v>86950</v>
      </c>
    </row>
    <row r="112" spans="1:7" ht="24.95" customHeight="1" x14ac:dyDescent="0.15">
      <c r="A112" s="28" t="s">
        <v>498</v>
      </c>
      <c r="B112" s="28"/>
      <c r="C112" s="28"/>
      <c r="D112" s="28"/>
      <c r="E112" s="28"/>
      <c r="F112" s="28"/>
      <c r="G112" s="12">
        <v>350000</v>
      </c>
    </row>
    <row r="113" spans="1:7" ht="24.95" customHeight="1" x14ac:dyDescent="0.15"/>
    <row r="114" spans="1:7" ht="20.100000000000001" customHeight="1" x14ac:dyDescent="0.15">
      <c r="A114" s="26" t="s">
        <v>467</v>
      </c>
      <c r="B114" s="26"/>
      <c r="C114" s="27" t="s">
        <v>219</v>
      </c>
      <c r="D114" s="27"/>
      <c r="E114" s="27"/>
      <c r="F114" s="27"/>
      <c r="G114" s="27"/>
    </row>
    <row r="115" spans="1:7" ht="20.100000000000001" customHeight="1" x14ac:dyDescent="0.15">
      <c r="A115" s="26" t="s">
        <v>468</v>
      </c>
      <c r="B115" s="26"/>
      <c r="C115" s="27" t="s">
        <v>469</v>
      </c>
      <c r="D115" s="27"/>
      <c r="E115" s="27"/>
      <c r="F115" s="27"/>
      <c r="G115" s="27"/>
    </row>
    <row r="116" spans="1:7" ht="15" customHeight="1" x14ac:dyDescent="0.15"/>
    <row r="117" spans="1:7" ht="24.95" customHeight="1" x14ac:dyDescent="0.15">
      <c r="A117" s="17" t="s">
        <v>540</v>
      </c>
      <c r="B117" s="17"/>
      <c r="C117" s="17"/>
      <c r="D117" s="17"/>
      <c r="E117" s="17"/>
      <c r="F117" s="17"/>
      <c r="G117" s="17"/>
    </row>
    <row r="118" spans="1:7" ht="15" customHeight="1" x14ac:dyDescent="0.15"/>
    <row r="119" spans="1:7" ht="60" customHeight="1" x14ac:dyDescent="0.15">
      <c r="A119" s="6" t="s">
        <v>378</v>
      </c>
      <c r="B119" s="19" t="s">
        <v>518</v>
      </c>
      <c r="C119" s="19"/>
      <c r="D119" s="19"/>
      <c r="E119" s="6" t="s">
        <v>541</v>
      </c>
      <c r="F119" s="6" t="s">
        <v>542</v>
      </c>
      <c r="G119" s="6" t="s">
        <v>543</v>
      </c>
    </row>
    <row r="120" spans="1:7" ht="15" customHeight="1" x14ac:dyDescent="0.15">
      <c r="A120" s="6">
        <v>1</v>
      </c>
      <c r="B120" s="19">
        <v>2</v>
      </c>
      <c r="C120" s="19"/>
      <c r="D120" s="19"/>
      <c r="E120" s="6">
        <v>3</v>
      </c>
      <c r="F120" s="6">
        <v>4</v>
      </c>
      <c r="G120" s="6">
        <v>5</v>
      </c>
    </row>
    <row r="121" spans="1:7" ht="20.100000000000001" customHeight="1" x14ac:dyDescent="0.15">
      <c r="A121" s="6" t="s">
        <v>511</v>
      </c>
      <c r="B121" s="20" t="s">
        <v>645</v>
      </c>
      <c r="C121" s="20"/>
      <c r="D121" s="20"/>
      <c r="E121" s="10">
        <v>88</v>
      </c>
      <c r="F121" s="10">
        <v>25</v>
      </c>
      <c r="G121" s="10">
        <v>2200</v>
      </c>
    </row>
    <row r="122" spans="1:7" ht="20.100000000000001" customHeight="1" x14ac:dyDescent="0.15">
      <c r="A122" s="6" t="s">
        <v>646</v>
      </c>
      <c r="B122" s="20" t="s">
        <v>647</v>
      </c>
      <c r="C122" s="20"/>
      <c r="D122" s="20"/>
      <c r="E122" s="10">
        <v>82</v>
      </c>
      <c r="F122" s="10">
        <v>25</v>
      </c>
      <c r="G122" s="10">
        <v>2050</v>
      </c>
    </row>
    <row r="123" spans="1:7" ht="20.100000000000001" customHeight="1" x14ac:dyDescent="0.15">
      <c r="A123" s="6" t="s">
        <v>648</v>
      </c>
      <c r="B123" s="20" t="s">
        <v>649</v>
      </c>
      <c r="C123" s="20"/>
      <c r="D123" s="20"/>
      <c r="E123" s="10">
        <v>165</v>
      </c>
      <c r="F123" s="10">
        <v>25</v>
      </c>
      <c r="G123" s="10">
        <v>4125</v>
      </c>
    </row>
    <row r="124" spans="1:7" ht="20.100000000000001" customHeight="1" x14ac:dyDescent="0.15">
      <c r="A124" s="6" t="s">
        <v>650</v>
      </c>
      <c r="B124" s="20" t="s">
        <v>651</v>
      </c>
      <c r="C124" s="20"/>
      <c r="D124" s="20"/>
      <c r="E124" s="10">
        <v>150</v>
      </c>
      <c r="F124" s="10">
        <v>50</v>
      </c>
      <c r="G124" s="10">
        <v>7500</v>
      </c>
    </row>
    <row r="125" spans="1:7" ht="20.100000000000001" customHeight="1" x14ac:dyDescent="0.15">
      <c r="A125" s="6" t="s">
        <v>652</v>
      </c>
      <c r="B125" s="20" t="s">
        <v>653</v>
      </c>
      <c r="C125" s="20"/>
      <c r="D125" s="20"/>
      <c r="E125" s="10">
        <v>150</v>
      </c>
      <c r="F125" s="10">
        <v>25</v>
      </c>
      <c r="G125" s="10">
        <v>3750</v>
      </c>
    </row>
    <row r="126" spans="1:7" ht="20.100000000000001" customHeight="1" x14ac:dyDescent="0.15">
      <c r="A126" s="6" t="s">
        <v>654</v>
      </c>
      <c r="B126" s="20" t="s">
        <v>655</v>
      </c>
      <c r="C126" s="20"/>
      <c r="D126" s="20"/>
      <c r="E126" s="10">
        <v>95</v>
      </c>
      <c r="F126" s="10">
        <v>25</v>
      </c>
      <c r="G126" s="10">
        <v>2375</v>
      </c>
    </row>
    <row r="127" spans="1:7" ht="20.100000000000001" customHeight="1" x14ac:dyDescent="0.15">
      <c r="A127" s="6" t="s">
        <v>656</v>
      </c>
      <c r="B127" s="20" t="s">
        <v>657</v>
      </c>
      <c r="C127" s="20"/>
      <c r="D127" s="20"/>
      <c r="E127" s="10">
        <v>97.9</v>
      </c>
      <c r="F127" s="10">
        <v>10</v>
      </c>
      <c r="G127" s="10">
        <v>979</v>
      </c>
    </row>
    <row r="128" spans="1:7" ht="20.100000000000001" customHeight="1" x14ac:dyDescent="0.15">
      <c r="A128" s="6" t="s">
        <v>658</v>
      </c>
      <c r="B128" s="20" t="s">
        <v>659</v>
      </c>
      <c r="C128" s="20"/>
      <c r="D128" s="20"/>
      <c r="E128" s="10">
        <v>78</v>
      </c>
      <c r="F128" s="10">
        <v>25</v>
      </c>
      <c r="G128" s="10">
        <v>1950</v>
      </c>
    </row>
    <row r="129" spans="1:7" ht="20.100000000000001" customHeight="1" x14ac:dyDescent="0.15">
      <c r="A129" s="6" t="s">
        <v>513</v>
      </c>
      <c r="B129" s="20" t="s">
        <v>660</v>
      </c>
      <c r="C129" s="20"/>
      <c r="D129" s="20"/>
      <c r="E129" s="10">
        <v>82.32</v>
      </c>
      <c r="F129" s="10">
        <v>25</v>
      </c>
      <c r="G129" s="10">
        <v>2058</v>
      </c>
    </row>
    <row r="130" spans="1:7" ht="20.100000000000001" customHeight="1" x14ac:dyDescent="0.15">
      <c r="A130" s="6" t="s">
        <v>488</v>
      </c>
      <c r="B130" s="20" t="s">
        <v>661</v>
      </c>
      <c r="C130" s="20"/>
      <c r="D130" s="20"/>
      <c r="E130" s="10">
        <v>150</v>
      </c>
      <c r="F130" s="10">
        <v>50</v>
      </c>
      <c r="G130" s="10">
        <v>7500</v>
      </c>
    </row>
    <row r="131" spans="1:7" ht="20.100000000000001" customHeight="1" x14ac:dyDescent="0.15">
      <c r="A131" s="6" t="s">
        <v>508</v>
      </c>
      <c r="B131" s="20" t="s">
        <v>662</v>
      </c>
      <c r="C131" s="20"/>
      <c r="D131" s="20"/>
      <c r="E131" s="10">
        <v>136</v>
      </c>
      <c r="F131" s="10">
        <v>50</v>
      </c>
      <c r="G131" s="10">
        <v>6800</v>
      </c>
    </row>
    <row r="132" spans="1:7" ht="20.100000000000001" customHeight="1" x14ac:dyDescent="0.15">
      <c r="A132" s="6" t="s">
        <v>663</v>
      </c>
      <c r="B132" s="20" t="s">
        <v>664</v>
      </c>
      <c r="C132" s="20"/>
      <c r="D132" s="20"/>
      <c r="E132" s="10">
        <v>49.8</v>
      </c>
      <c r="F132" s="10">
        <v>25</v>
      </c>
      <c r="G132" s="10">
        <v>1245</v>
      </c>
    </row>
    <row r="133" spans="1:7" ht="20.100000000000001" customHeight="1" x14ac:dyDescent="0.15">
      <c r="A133" s="6" t="s">
        <v>665</v>
      </c>
      <c r="B133" s="20" t="s">
        <v>666</v>
      </c>
      <c r="C133" s="20"/>
      <c r="D133" s="20"/>
      <c r="E133" s="10">
        <v>74.5</v>
      </c>
      <c r="F133" s="10">
        <v>10</v>
      </c>
      <c r="G133" s="10">
        <v>745</v>
      </c>
    </row>
    <row r="134" spans="1:7" ht="20.100000000000001" customHeight="1" x14ac:dyDescent="0.15">
      <c r="A134" s="6" t="s">
        <v>667</v>
      </c>
      <c r="B134" s="20" t="s">
        <v>668</v>
      </c>
      <c r="C134" s="20"/>
      <c r="D134" s="20"/>
      <c r="E134" s="10">
        <v>80.2</v>
      </c>
      <c r="F134" s="10">
        <v>10</v>
      </c>
      <c r="G134" s="10">
        <v>802</v>
      </c>
    </row>
    <row r="135" spans="1:7" ht="20.100000000000001" customHeight="1" x14ac:dyDescent="0.15">
      <c r="A135" s="6" t="s">
        <v>669</v>
      </c>
      <c r="B135" s="20" t="s">
        <v>670</v>
      </c>
      <c r="C135" s="20"/>
      <c r="D135" s="20"/>
      <c r="E135" s="10">
        <v>76.7</v>
      </c>
      <c r="F135" s="10">
        <v>10</v>
      </c>
      <c r="G135" s="10">
        <v>767</v>
      </c>
    </row>
    <row r="136" spans="1:7" ht="20.100000000000001" customHeight="1" x14ac:dyDescent="0.15">
      <c r="A136" s="6" t="s">
        <v>671</v>
      </c>
      <c r="B136" s="20" t="s">
        <v>672</v>
      </c>
      <c r="C136" s="20"/>
      <c r="D136" s="20"/>
      <c r="E136" s="10">
        <v>71.400000000000006</v>
      </c>
      <c r="F136" s="10">
        <v>10</v>
      </c>
      <c r="G136" s="10">
        <v>714</v>
      </c>
    </row>
    <row r="137" spans="1:7" ht="20.100000000000001" customHeight="1" x14ac:dyDescent="0.15">
      <c r="A137" s="6" t="s">
        <v>673</v>
      </c>
      <c r="B137" s="20" t="s">
        <v>674</v>
      </c>
      <c r="C137" s="20"/>
      <c r="D137" s="20"/>
      <c r="E137" s="10">
        <v>80.900000000000006</v>
      </c>
      <c r="F137" s="10">
        <v>10</v>
      </c>
      <c r="G137" s="10">
        <v>809</v>
      </c>
    </row>
    <row r="138" spans="1:7" ht="20.100000000000001" customHeight="1" x14ac:dyDescent="0.15">
      <c r="A138" s="6" t="s">
        <v>675</v>
      </c>
      <c r="B138" s="20" t="s">
        <v>676</v>
      </c>
      <c r="C138" s="20"/>
      <c r="D138" s="20"/>
      <c r="E138" s="10">
        <v>80.2</v>
      </c>
      <c r="F138" s="10">
        <v>10</v>
      </c>
      <c r="G138" s="10">
        <v>802</v>
      </c>
    </row>
    <row r="139" spans="1:7" ht="20.100000000000001" customHeight="1" x14ac:dyDescent="0.15">
      <c r="A139" s="6" t="s">
        <v>677</v>
      </c>
      <c r="B139" s="20" t="s">
        <v>678</v>
      </c>
      <c r="C139" s="20"/>
      <c r="D139" s="20"/>
      <c r="E139" s="10">
        <v>75</v>
      </c>
      <c r="F139" s="10">
        <v>10</v>
      </c>
      <c r="G139" s="10">
        <v>750</v>
      </c>
    </row>
    <row r="140" spans="1:7" ht="20.100000000000001" customHeight="1" x14ac:dyDescent="0.15">
      <c r="A140" s="6" t="s">
        <v>679</v>
      </c>
      <c r="B140" s="20" t="s">
        <v>680</v>
      </c>
      <c r="C140" s="20"/>
      <c r="D140" s="20"/>
      <c r="E140" s="10">
        <v>14.3</v>
      </c>
      <c r="F140" s="10">
        <v>10</v>
      </c>
      <c r="G140" s="10">
        <v>143</v>
      </c>
    </row>
    <row r="141" spans="1:7" ht="20.100000000000001" customHeight="1" x14ac:dyDescent="0.15">
      <c r="A141" s="6" t="s">
        <v>681</v>
      </c>
      <c r="B141" s="20" t="s">
        <v>682</v>
      </c>
      <c r="C141" s="20"/>
      <c r="D141" s="20"/>
      <c r="E141" s="10">
        <v>193.6</v>
      </c>
      <c r="F141" s="10">
        <v>10</v>
      </c>
      <c r="G141" s="10">
        <v>1936</v>
      </c>
    </row>
    <row r="142" spans="1:7" ht="24.95" customHeight="1" x14ac:dyDescent="0.15">
      <c r="A142" s="28" t="s">
        <v>498</v>
      </c>
      <c r="B142" s="28"/>
      <c r="C142" s="28"/>
      <c r="D142" s="28"/>
      <c r="E142" s="28"/>
      <c r="F142" s="28"/>
      <c r="G142" s="12">
        <v>50000</v>
      </c>
    </row>
    <row r="143" spans="1:7" ht="24.95" customHeight="1" x14ac:dyDescent="0.15"/>
    <row r="144" spans="1:7" ht="20.100000000000001" customHeight="1" x14ac:dyDescent="0.15">
      <c r="A144" s="26" t="s">
        <v>467</v>
      </c>
      <c r="B144" s="26"/>
      <c r="C144" s="27" t="s">
        <v>215</v>
      </c>
      <c r="D144" s="27"/>
      <c r="E144" s="27"/>
      <c r="F144" s="27"/>
      <c r="G144" s="27"/>
    </row>
    <row r="145" spans="1:7" ht="20.100000000000001" customHeight="1" x14ac:dyDescent="0.15">
      <c r="A145" s="26" t="s">
        <v>468</v>
      </c>
      <c r="B145" s="26"/>
      <c r="C145" s="27" t="s">
        <v>510</v>
      </c>
      <c r="D145" s="27"/>
      <c r="E145" s="27"/>
      <c r="F145" s="27"/>
      <c r="G145" s="27"/>
    </row>
    <row r="146" spans="1:7" ht="15" customHeight="1" x14ac:dyDescent="0.15"/>
    <row r="147" spans="1:7" ht="24.95" customHeight="1" x14ac:dyDescent="0.15">
      <c r="A147" s="17" t="s">
        <v>540</v>
      </c>
      <c r="B147" s="17"/>
      <c r="C147" s="17"/>
      <c r="D147" s="17"/>
      <c r="E147" s="17"/>
      <c r="F147" s="17"/>
      <c r="G147" s="17"/>
    </row>
    <row r="148" spans="1:7" ht="15" customHeight="1" x14ac:dyDescent="0.15"/>
    <row r="149" spans="1:7" ht="60" customHeight="1" x14ac:dyDescent="0.15">
      <c r="A149" s="6" t="s">
        <v>378</v>
      </c>
      <c r="B149" s="19" t="s">
        <v>518</v>
      </c>
      <c r="C149" s="19"/>
      <c r="D149" s="19"/>
      <c r="E149" s="6" t="s">
        <v>541</v>
      </c>
      <c r="F149" s="6" t="s">
        <v>542</v>
      </c>
      <c r="G149" s="6" t="s">
        <v>543</v>
      </c>
    </row>
    <row r="150" spans="1:7" ht="15" customHeight="1" x14ac:dyDescent="0.15">
      <c r="A150" s="6">
        <v>1</v>
      </c>
      <c r="B150" s="19">
        <v>2</v>
      </c>
      <c r="C150" s="19"/>
      <c r="D150" s="19"/>
      <c r="E150" s="6">
        <v>3</v>
      </c>
      <c r="F150" s="6">
        <v>4</v>
      </c>
      <c r="G150" s="6">
        <v>5</v>
      </c>
    </row>
    <row r="151" spans="1:7" ht="20.100000000000001" customHeight="1" x14ac:dyDescent="0.15">
      <c r="A151" s="6" t="s">
        <v>683</v>
      </c>
      <c r="B151" s="20" t="s">
        <v>684</v>
      </c>
      <c r="C151" s="20"/>
      <c r="D151" s="20"/>
      <c r="E151" s="10">
        <v>2211067</v>
      </c>
      <c r="F151" s="10">
        <v>3.0000000000000001E-3</v>
      </c>
      <c r="G151" s="10">
        <v>6633.2</v>
      </c>
    </row>
    <row r="152" spans="1:7" ht="20.100000000000001" customHeight="1" x14ac:dyDescent="0.15">
      <c r="A152" s="6" t="s">
        <v>685</v>
      </c>
      <c r="B152" s="20" t="s">
        <v>686</v>
      </c>
      <c r="C152" s="20"/>
      <c r="D152" s="20"/>
      <c r="E152" s="10">
        <v>182020553.33000001</v>
      </c>
      <c r="F152" s="10">
        <v>3.0000000000000001E-3</v>
      </c>
      <c r="G152" s="10">
        <v>546061.66</v>
      </c>
    </row>
    <row r="153" spans="1:7" ht="20.100000000000001" customHeight="1" x14ac:dyDescent="0.15">
      <c r="A153" s="6" t="s">
        <v>687</v>
      </c>
      <c r="B153" s="20" t="s">
        <v>688</v>
      </c>
      <c r="C153" s="20"/>
      <c r="D153" s="20"/>
      <c r="E153" s="10">
        <v>169144000</v>
      </c>
      <c r="F153" s="10">
        <v>3.0000000000000001E-3</v>
      </c>
      <c r="G153" s="10">
        <v>507432</v>
      </c>
    </row>
    <row r="154" spans="1:7" ht="20.100000000000001" customHeight="1" x14ac:dyDescent="0.15">
      <c r="A154" s="6" t="s">
        <v>689</v>
      </c>
      <c r="B154" s="20" t="s">
        <v>690</v>
      </c>
      <c r="C154" s="20"/>
      <c r="D154" s="20"/>
      <c r="E154" s="10">
        <v>45057506.159999996</v>
      </c>
      <c r="F154" s="10">
        <v>2.1999999999999999E-2</v>
      </c>
      <c r="G154" s="10">
        <v>991265.14</v>
      </c>
    </row>
    <row r="155" spans="1:7" ht="24.95" customHeight="1" x14ac:dyDescent="0.15">
      <c r="A155" s="28" t="s">
        <v>498</v>
      </c>
      <c r="B155" s="28"/>
      <c r="C155" s="28"/>
      <c r="D155" s="28"/>
      <c r="E155" s="28"/>
      <c r="F155" s="28"/>
      <c r="G155" s="12">
        <v>2051392</v>
      </c>
    </row>
    <row r="156" spans="1:7" ht="24.95" customHeight="1" x14ac:dyDescent="0.15"/>
    <row r="157" spans="1:7" ht="20.100000000000001" customHeight="1" x14ac:dyDescent="0.15">
      <c r="A157" s="26" t="s">
        <v>467</v>
      </c>
      <c r="B157" s="26"/>
      <c r="C157" s="27" t="s">
        <v>222</v>
      </c>
      <c r="D157" s="27"/>
      <c r="E157" s="27"/>
      <c r="F157" s="27"/>
      <c r="G157" s="27"/>
    </row>
    <row r="158" spans="1:7" ht="20.100000000000001" customHeight="1" x14ac:dyDescent="0.15">
      <c r="A158" s="26" t="s">
        <v>468</v>
      </c>
      <c r="B158" s="26"/>
      <c r="C158" s="27" t="s">
        <v>469</v>
      </c>
      <c r="D158" s="27"/>
      <c r="E158" s="27"/>
      <c r="F158" s="27"/>
      <c r="G158" s="27"/>
    </row>
    <row r="159" spans="1:7" ht="15" customHeight="1" x14ac:dyDescent="0.15"/>
    <row r="160" spans="1:7" ht="24.95" customHeight="1" x14ac:dyDescent="0.15">
      <c r="A160" s="17" t="s">
        <v>691</v>
      </c>
      <c r="B160" s="17"/>
      <c r="C160" s="17"/>
      <c r="D160" s="17"/>
      <c r="E160" s="17"/>
      <c r="F160" s="17"/>
      <c r="G160" s="17"/>
    </row>
    <row r="161" spans="1:7" ht="15" customHeight="1" x14ac:dyDescent="0.15"/>
    <row r="162" spans="1:7" ht="60" customHeight="1" x14ac:dyDescent="0.15">
      <c r="A162" s="6" t="s">
        <v>378</v>
      </c>
      <c r="B162" s="19" t="s">
        <v>518</v>
      </c>
      <c r="C162" s="19"/>
      <c r="D162" s="19"/>
      <c r="E162" s="6" t="s">
        <v>541</v>
      </c>
      <c r="F162" s="6" t="s">
        <v>542</v>
      </c>
      <c r="G162" s="6" t="s">
        <v>543</v>
      </c>
    </row>
    <row r="163" spans="1:7" ht="15" customHeight="1" x14ac:dyDescent="0.15">
      <c r="A163" s="6">
        <v>1</v>
      </c>
      <c r="B163" s="19">
        <v>2</v>
      </c>
      <c r="C163" s="19"/>
      <c r="D163" s="19"/>
      <c r="E163" s="6">
        <v>3</v>
      </c>
      <c r="F163" s="6">
        <v>4</v>
      </c>
      <c r="G163" s="6">
        <v>5</v>
      </c>
    </row>
    <row r="164" spans="1:7" ht="20.100000000000001" customHeight="1" x14ac:dyDescent="0.15">
      <c r="A164" s="6" t="s">
        <v>692</v>
      </c>
      <c r="B164" s="20" t="s">
        <v>693</v>
      </c>
      <c r="C164" s="20"/>
      <c r="D164" s="20"/>
      <c r="E164" s="10">
        <v>1000</v>
      </c>
      <c r="F164" s="10">
        <v>100</v>
      </c>
      <c r="G164" s="10">
        <v>1000</v>
      </c>
    </row>
    <row r="165" spans="1:7" ht="39.950000000000003" customHeight="1" x14ac:dyDescent="0.15">
      <c r="A165" s="6" t="s">
        <v>694</v>
      </c>
      <c r="B165" s="20" t="s">
        <v>695</v>
      </c>
      <c r="C165" s="20"/>
      <c r="D165" s="20"/>
      <c r="E165" s="10">
        <v>27750</v>
      </c>
      <c r="F165" s="10">
        <v>100</v>
      </c>
      <c r="G165" s="10">
        <v>27750</v>
      </c>
    </row>
    <row r="166" spans="1:7" ht="24.95" customHeight="1" x14ac:dyDescent="0.15">
      <c r="A166" s="28" t="s">
        <v>498</v>
      </c>
      <c r="B166" s="28"/>
      <c r="C166" s="28"/>
      <c r="D166" s="28"/>
      <c r="E166" s="28"/>
      <c r="F166" s="28"/>
      <c r="G166" s="12">
        <v>28750</v>
      </c>
    </row>
    <row r="167" spans="1:7" ht="24.95" customHeight="1" x14ac:dyDescent="0.15"/>
    <row r="168" spans="1:7" ht="24.95" customHeight="1" x14ac:dyDescent="0.15">
      <c r="A168" s="26" t="s">
        <v>467</v>
      </c>
      <c r="B168" s="26"/>
      <c r="C168" s="27"/>
      <c r="D168" s="27"/>
      <c r="E168" s="27"/>
      <c r="F168" s="27"/>
      <c r="G168" s="27"/>
    </row>
    <row r="169" spans="1:7" ht="24.95" customHeight="1" x14ac:dyDescent="0.15">
      <c r="A169" s="26" t="s">
        <v>468</v>
      </c>
      <c r="B169" s="26"/>
      <c r="C169" s="27"/>
      <c r="D169" s="27"/>
      <c r="E169" s="27"/>
      <c r="F169" s="27"/>
      <c r="G169" s="27"/>
    </row>
    <row r="170" spans="1:7" ht="15" customHeight="1" x14ac:dyDescent="0.15"/>
    <row r="171" spans="1:7" ht="24.95" customHeight="1" x14ac:dyDescent="0.15">
      <c r="A171" s="17" t="s">
        <v>696</v>
      </c>
      <c r="B171" s="17"/>
      <c r="C171" s="17"/>
      <c r="D171" s="17"/>
      <c r="E171" s="17"/>
      <c r="F171" s="17"/>
      <c r="G171" s="17"/>
    </row>
    <row r="172" spans="1:7" ht="15" customHeight="1" x14ac:dyDescent="0.15"/>
    <row r="173" spans="1:7" ht="50.1" customHeight="1" x14ac:dyDescent="0.15">
      <c r="A173" s="6" t="s">
        <v>378</v>
      </c>
      <c r="B173" s="19" t="s">
        <v>44</v>
      </c>
      <c r="C173" s="19"/>
      <c r="D173" s="19"/>
      <c r="E173" s="6" t="s">
        <v>535</v>
      </c>
      <c r="F173" s="6" t="s">
        <v>536</v>
      </c>
      <c r="G173" s="6" t="s">
        <v>537</v>
      </c>
    </row>
    <row r="174" spans="1:7" ht="24.95" customHeight="1" x14ac:dyDescent="0.15">
      <c r="A174" s="6" t="s">
        <v>56</v>
      </c>
      <c r="B174" s="19" t="s">
        <v>56</v>
      </c>
      <c r="C174" s="19"/>
      <c r="D174" s="19"/>
      <c r="E174" s="6" t="s">
        <v>56</v>
      </c>
      <c r="F174" s="6" t="s">
        <v>56</v>
      </c>
      <c r="G174" s="6" t="s">
        <v>56</v>
      </c>
    </row>
    <row r="175" spans="1:7" ht="24.95" customHeight="1" x14ac:dyDescent="0.15"/>
    <row r="176" spans="1:7" ht="24.95" customHeight="1" x14ac:dyDescent="0.15">
      <c r="A176" s="26" t="s">
        <v>467</v>
      </c>
      <c r="B176" s="26"/>
      <c r="C176" s="27"/>
      <c r="D176" s="27"/>
      <c r="E176" s="27"/>
      <c r="F176" s="27"/>
      <c r="G176" s="27"/>
    </row>
    <row r="177" spans="1:7" ht="24.95" customHeight="1" x14ac:dyDescent="0.15">
      <c r="A177" s="26" t="s">
        <v>468</v>
      </c>
      <c r="B177" s="26"/>
      <c r="C177" s="27"/>
      <c r="D177" s="27"/>
      <c r="E177" s="27"/>
      <c r="F177" s="27"/>
      <c r="G177" s="27"/>
    </row>
    <row r="178" spans="1:7" ht="15" customHeight="1" x14ac:dyDescent="0.15"/>
    <row r="179" spans="1:7" ht="24.95" customHeight="1" x14ac:dyDescent="0.15">
      <c r="A179" s="17" t="s">
        <v>697</v>
      </c>
      <c r="B179" s="17"/>
      <c r="C179" s="17"/>
      <c r="D179" s="17"/>
      <c r="E179" s="17"/>
      <c r="F179" s="17"/>
      <c r="G179" s="17"/>
    </row>
    <row r="180" spans="1:7" ht="15" customHeight="1" x14ac:dyDescent="0.15"/>
    <row r="181" spans="1:7" ht="50.1" customHeight="1" x14ac:dyDescent="0.15">
      <c r="A181" s="6" t="s">
        <v>378</v>
      </c>
      <c r="B181" s="19" t="s">
        <v>44</v>
      </c>
      <c r="C181" s="19"/>
      <c r="D181" s="19"/>
      <c r="E181" s="6" t="s">
        <v>535</v>
      </c>
      <c r="F181" s="6" t="s">
        <v>536</v>
      </c>
      <c r="G181" s="6" t="s">
        <v>537</v>
      </c>
    </row>
    <row r="182" spans="1:7" ht="24.95" customHeight="1" x14ac:dyDescent="0.15">
      <c r="A182" s="6" t="s">
        <v>56</v>
      </c>
      <c r="B182" s="19" t="s">
        <v>56</v>
      </c>
      <c r="C182" s="19"/>
      <c r="D182" s="19"/>
      <c r="E182" s="6" t="s">
        <v>56</v>
      </c>
      <c r="F182" s="6" t="s">
        <v>56</v>
      </c>
      <c r="G182" s="6" t="s">
        <v>56</v>
      </c>
    </row>
  </sheetData>
  <sheetProtection password="F596" sheet="1" objects="1" scenarios="1"/>
  <mergeCells count="172">
    <mergeCell ref="A179:G179"/>
    <mergeCell ref="B181:D181"/>
    <mergeCell ref="B182:D182"/>
    <mergeCell ref="B173:D173"/>
    <mergeCell ref="B174:D174"/>
    <mergeCell ref="A176:B176"/>
    <mergeCell ref="C176:G176"/>
    <mergeCell ref="A177:B177"/>
    <mergeCell ref="C177:G177"/>
    <mergeCell ref="A168:B168"/>
    <mergeCell ref="C168:G168"/>
    <mergeCell ref="A169:B169"/>
    <mergeCell ref="C169:G169"/>
    <mergeCell ref="A171:G171"/>
    <mergeCell ref="B162:D162"/>
    <mergeCell ref="B163:D163"/>
    <mergeCell ref="B164:D164"/>
    <mergeCell ref="B165:D165"/>
    <mergeCell ref="A166:F166"/>
    <mergeCell ref="A157:B157"/>
    <mergeCell ref="C157:G157"/>
    <mergeCell ref="A158:B158"/>
    <mergeCell ref="C158:G158"/>
    <mergeCell ref="A160:G160"/>
    <mergeCell ref="B151:D151"/>
    <mergeCell ref="B152:D152"/>
    <mergeCell ref="B153:D153"/>
    <mergeCell ref="B154:D154"/>
    <mergeCell ref="A155:F155"/>
    <mergeCell ref="A145:B145"/>
    <mergeCell ref="C145:G145"/>
    <mergeCell ref="A147:G147"/>
    <mergeCell ref="B149:D149"/>
    <mergeCell ref="B150:D150"/>
    <mergeCell ref="B139:D139"/>
    <mergeCell ref="B140:D140"/>
    <mergeCell ref="B141:D141"/>
    <mergeCell ref="A142:F142"/>
    <mergeCell ref="A144:B144"/>
    <mergeCell ref="C144:G144"/>
    <mergeCell ref="B134:D134"/>
    <mergeCell ref="B135:D135"/>
    <mergeCell ref="B136:D136"/>
    <mergeCell ref="B137:D137"/>
    <mergeCell ref="B138:D138"/>
    <mergeCell ref="B129:D129"/>
    <mergeCell ref="B130:D130"/>
    <mergeCell ref="B131:D131"/>
    <mergeCell ref="B132:D132"/>
    <mergeCell ref="B133:D133"/>
    <mergeCell ref="B124:D124"/>
    <mergeCell ref="B125:D125"/>
    <mergeCell ref="B126:D126"/>
    <mergeCell ref="B127:D127"/>
    <mergeCell ref="B128:D128"/>
    <mergeCell ref="B119:D119"/>
    <mergeCell ref="B120:D120"/>
    <mergeCell ref="B121:D121"/>
    <mergeCell ref="B122:D122"/>
    <mergeCell ref="B123:D123"/>
    <mergeCell ref="A114:B114"/>
    <mergeCell ref="C114:G114"/>
    <mergeCell ref="A115:B115"/>
    <mergeCell ref="C115:G115"/>
    <mergeCell ref="A117:G117"/>
    <mergeCell ref="B108:D108"/>
    <mergeCell ref="B109:D109"/>
    <mergeCell ref="B110:D110"/>
    <mergeCell ref="B111:D111"/>
    <mergeCell ref="A112:F112"/>
    <mergeCell ref="B103:D103"/>
    <mergeCell ref="B104:D104"/>
    <mergeCell ref="B105:D105"/>
    <mergeCell ref="B106:D106"/>
    <mergeCell ref="B107:D107"/>
    <mergeCell ref="B98:D98"/>
    <mergeCell ref="B99:D99"/>
    <mergeCell ref="B100:D100"/>
    <mergeCell ref="B101:D101"/>
    <mergeCell ref="B102:D102"/>
    <mergeCell ref="B93:D93"/>
    <mergeCell ref="B94:D94"/>
    <mergeCell ref="B95:D95"/>
    <mergeCell ref="B96:D96"/>
    <mergeCell ref="B97:D97"/>
    <mergeCell ref="B88:D88"/>
    <mergeCell ref="B89:D89"/>
    <mergeCell ref="B90:D90"/>
    <mergeCell ref="B91:D91"/>
    <mergeCell ref="B92:D92"/>
    <mergeCell ref="B83:D83"/>
    <mergeCell ref="B84:D84"/>
    <mergeCell ref="B85:D85"/>
    <mergeCell ref="B86:D86"/>
    <mergeCell ref="B87:D87"/>
    <mergeCell ref="B78:D78"/>
    <mergeCell ref="B79:D79"/>
    <mergeCell ref="B80:D80"/>
    <mergeCell ref="B81:D81"/>
    <mergeCell ref="B82:D82"/>
    <mergeCell ref="B73:D73"/>
    <mergeCell ref="B74:D74"/>
    <mergeCell ref="B75:D75"/>
    <mergeCell ref="B76:D76"/>
    <mergeCell ref="B77:D77"/>
    <mergeCell ref="B68:D68"/>
    <mergeCell ref="B69:D69"/>
    <mergeCell ref="B70:D70"/>
    <mergeCell ref="B71:D71"/>
    <mergeCell ref="B72:D72"/>
    <mergeCell ref="B63:D63"/>
    <mergeCell ref="B64:D64"/>
    <mergeCell ref="B65:D65"/>
    <mergeCell ref="B66:D66"/>
    <mergeCell ref="B67:D67"/>
    <mergeCell ref="B58:D58"/>
    <mergeCell ref="B59:D59"/>
    <mergeCell ref="B60:D60"/>
    <mergeCell ref="B61:D61"/>
    <mergeCell ref="B62:D62"/>
    <mergeCell ref="B53:D53"/>
    <mergeCell ref="B54:D54"/>
    <mergeCell ref="B55:D55"/>
    <mergeCell ref="B56:D56"/>
    <mergeCell ref="B57:D57"/>
    <mergeCell ref="A47:B47"/>
    <mergeCell ref="C47:G47"/>
    <mergeCell ref="A49:G49"/>
    <mergeCell ref="B51:D51"/>
    <mergeCell ref="B52:D52"/>
    <mergeCell ref="B42:D42"/>
    <mergeCell ref="B43:D43"/>
    <mergeCell ref="A44:G44"/>
    <mergeCell ref="A46:B46"/>
    <mergeCell ref="C46:G46"/>
    <mergeCell ref="A36:B36"/>
    <mergeCell ref="C36:H36"/>
    <mergeCell ref="A38:H38"/>
    <mergeCell ref="B40:D40"/>
    <mergeCell ref="B41:D41"/>
    <mergeCell ref="B30:C30"/>
    <mergeCell ref="B31:C31"/>
    <mergeCell ref="B32:C32"/>
    <mergeCell ref="A33:F33"/>
    <mergeCell ref="A35:B35"/>
    <mergeCell ref="C35:H35"/>
    <mergeCell ref="A24:B24"/>
    <mergeCell ref="C24:G24"/>
    <mergeCell ref="A26:G26"/>
    <mergeCell ref="B28:C28"/>
    <mergeCell ref="B29:C29"/>
    <mergeCell ref="B18:C18"/>
    <mergeCell ref="B19:C19"/>
    <mergeCell ref="B20:C20"/>
    <mergeCell ref="A21:F21"/>
    <mergeCell ref="A23:B23"/>
    <mergeCell ref="C23:G23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30" customHeight="1" x14ac:dyDescent="0.15">
      <c r="A2" s="26" t="s">
        <v>467</v>
      </c>
      <c r="B2" s="26"/>
      <c r="C2" s="27" t="s">
        <v>179</v>
      </c>
      <c r="D2" s="27"/>
      <c r="E2" s="27"/>
      <c r="F2" s="27"/>
      <c r="G2" s="27"/>
    </row>
    <row r="3" spans="1:7" ht="30" customHeight="1" x14ac:dyDescent="0.15">
      <c r="A3" s="26" t="s">
        <v>468</v>
      </c>
      <c r="B3" s="26"/>
      <c r="C3" s="27" t="s">
        <v>510</v>
      </c>
      <c r="D3" s="27"/>
      <c r="E3" s="27"/>
      <c r="F3" s="27"/>
      <c r="G3" s="27"/>
    </row>
    <row r="4" spans="1:7" ht="15" customHeight="1" x14ac:dyDescent="0.15"/>
    <row r="5" spans="1:7" ht="50.1" customHeight="1" x14ac:dyDescent="0.15">
      <c r="A5" s="17" t="s">
        <v>698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19" t="s">
        <v>44</v>
      </c>
      <c r="B7" s="19"/>
      <c r="C7" s="19"/>
      <c r="D7" s="19"/>
      <c r="E7" s="6" t="s">
        <v>45</v>
      </c>
      <c r="F7" s="6" t="s">
        <v>699</v>
      </c>
      <c r="G7" s="6" t="s">
        <v>700</v>
      </c>
    </row>
    <row r="8" spans="1:7" ht="15" customHeight="1" x14ac:dyDescent="0.15">
      <c r="A8" s="19">
        <v>1</v>
      </c>
      <c r="B8" s="19"/>
      <c r="C8" s="19"/>
      <c r="D8" s="19"/>
      <c r="E8" s="6">
        <v>2</v>
      </c>
      <c r="F8" s="6">
        <v>3</v>
      </c>
      <c r="G8" s="6">
        <v>4</v>
      </c>
    </row>
    <row r="9" spans="1:7" ht="30" customHeight="1" x14ac:dyDescent="0.15">
      <c r="A9" s="20" t="s">
        <v>701</v>
      </c>
      <c r="B9" s="20"/>
      <c r="C9" s="20"/>
      <c r="D9" s="20"/>
      <c r="E9" s="6" t="s">
        <v>702</v>
      </c>
      <c r="F9" s="6" t="s">
        <v>56</v>
      </c>
      <c r="G9" s="10">
        <f>G10+G11+G12+G14</f>
        <v>24389548.27</v>
      </c>
    </row>
    <row r="10" spans="1:7" ht="30" customHeight="1" x14ac:dyDescent="0.15">
      <c r="A10" s="20" t="s">
        <v>703</v>
      </c>
      <c r="B10" s="20"/>
      <c r="C10" s="20"/>
      <c r="D10" s="20"/>
      <c r="E10" s="6" t="s">
        <v>704</v>
      </c>
      <c r="F10" s="10">
        <v>80185119.239999995</v>
      </c>
      <c r="G10" s="10">
        <v>24055535.77</v>
      </c>
    </row>
    <row r="11" spans="1:7" ht="30" customHeight="1" x14ac:dyDescent="0.15">
      <c r="A11" s="20" t="s">
        <v>705</v>
      </c>
      <c r="B11" s="20"/>
      <c r="C11" s="20"/>
      <c r="D11" s="20"/>
      <c r="E11" s="6" t="s">
        <v>706</v>
      </c>
      <c r="F11" s="10">
        <v>2212003.2999999998</v>
      </c>
      <c r="G11" s="10">
        <v>334012.5</v>
      </c>
    </row>
    <row r="12" spans="1:7" ht="30" customHeight="1" x14ac:dyDescent="0.15">
      <c r="A12" s="20" t="s">
        <v>707</v>
      </c>
      <c r="B12" s="20"/>
      <c r="C12" s="20"/>
      <c r="D12" s="20"/>
      <c r="E12" s="6" t="s">
        <v>708</v>
      </c>
      <c r="F12" s="6" t="s">
        <v>56</v>
      </c>
      <c r="G12" s="10"/>
    </row>
    <row r="13" spans="1:7" ht="30" customHeight="1" x14ac:dyDescent="0.15">
      <c r="A13" s="20" t="s">
        <v>709</v>
      </c>
      <c r="B13" s="20"/>
      <c r="C13" s="20"/>
      <c r="D13" s="20"/>
      <c r="E13" s="6" t="s">
        <v>710</v>
      </c>
      <c r="F13" s="10"/>
      <c r="G13" s="10"/>
    </row>
    <row r="14" spans="1:7" ht="30" customHeight="1" x14ac:dyDescent="0.15">
      <c r="A14" s="20" t="s">
        <v>711</v>
      </c>
      <c r="B14" s="20"/>
      <c r="C14" s="20"/>
      <c r="D14" s="20"/>
      <c r="E14" s="6" t="s">
        <v>712</v>
      </c>
      <c r="F14" s="6" t="s">
        <v>56</v>
      </c>
      <c r="G14" s="10"/>
    </row>
    <row r="15" spans="1:7" ht="30" customHeight="1" x14ac:dyDescent="0.15">
      <c r="A15" s="20" t="s">
        <v>709</v>
      </c>
      <c r="B15" s="20"/>
      <c r="C15" s="20"/>
      <c r="D15" s="20"/>
      <c r="E15" s="6" t="s">
        <v>713</v>
      </c>
      <c r="F15" s="10"/>
      <c r="G15" s="10"/>
    </row>
    <row r="16" spans="1:7" ht="30" customHeight="1" x14ac:dyDescent="0.15">
      <c r="A16" s="20" t="s">
        <v>714</v>
      </c>
      <c r="B16" s="20"/>
      <c r="C16" s="20"/>
      <c r="D16" s="20"/>
      <c r="E16" s="6" t="s">
        <v>715</v>
      </c>
      <c r="F16" s="6" t="s">
        <v>56</v>
      </c>
      <c r="G16" s="10">
        <f>G17+G18</f>
        <v>164794.25</v>
      </c>
    </row>
    <row r="17" spans="1:7" ht="30" customHeight="1" x14ac:dyDescent="0.15">
      <c r="A17" s="20" t="s">
        <v>716</v>
      </c>
      <c r="B17" s="20"/>
      <c r="C17" s="20"/>
      <c r="D17" s="20"/>
      <c r="E17" s="6" t="s">
        <v>717</v>
      </c>
      <c r="F17" s="10">
        <v>82397122.540000007</v>
      </c>
      <c r="G17" s="10">
        <v>164794.25</v>
      </c>
    </row>
    <row r="18" spans="1:7" ht="30" customHeight="1" x14ac:dyDescent="0.15">
      <c r="A18" s="20" t="s">
        <v>718</v>
      </c>
      <c r="B18" s="20"/>
      <c r="C18" s="20"/>
      <c r="D18" s="20"/>
      <c r="E18" s="6" t="s">
        <v>719</v>
      </c>
      <c r="F18" s="10"/>
      <c r="G18" s="10"/>
    </row>
    <row r="19" spans="1:7" ht="30" customHeight="1" x14ac:dyDescent="0.15">
      <c r="A19" s="20" t="s">
        <v>720</v>
      </c>
      <c r="B19" s="20"/>
      <c r="C19" s="20"/>
      <c r="D19" s="20"/>
      <c r="E19" s="6" t="s">
        <v>721</v>
      </c>
      <c r="F19" s="6" t="s">
        <v>56</v>
      </c>
      <c r="G19" s="10">
        <f>G20+G21</f>
        <v>0</v>
      </c>
    </row>
    <row r="20" spans="1:7" ht="30" customHeight="1" x14ac:dyDescent="0.15">
      <c r="A20" s="20" t="s">
        <v>722</v>
      </c>
      <c r="B20" s="20"/>
      <c r="C20" s="20"/>
      <c r="D20" s="20"/>
      <c r="E20" s="6" t="s">
        <v>723</v>
      </c>
      <c r="F20" s="10"/>
      <c r="G20" s="10"/>
    </row>
    <row r="21" spans="1:7" ht="30" customHeight="1" x14ac:dyDescent="0.15">
      <c r="A21" s="20" t="s">
        <v>724</v>
      </c>
      <c r="B21" s="20"/>
      <c r="C21" s="20"/>
      <c r="D21" s="20"/>
      <c r="E21" s="6" t="s">
        <v>725</v>
      </c>
      <c r="F21" s="10"/>
      <c r="G21" s="10"/>
    </row>
    <row r="22" spans="1:7" ht="30" customHeight="1" x14ac:dyDescent="0.15">
      <c r="A22" s="19" t="s">
        <v>726</v>
      </c>
      <c r="B22" s="19"/>
      <c r="C22" s="19"/>
      <c r="D22" s="19"/>
      <c r="E22" s="6" t="s">
        <v>56</v>
      </c>
      <c r="F22" s="6" t="s">
        <v>56</v>
      </c>
      <c r="G22" s="10">
        <f>G9+G16+G19</f>
        <v>24554342.52</v>
      </c>
    </row>
    <row r="23" spans="1:7" ht="24.95" customHeight="1" x14ac:dyDescent="0.15"/>
    <row r="24" spans="1:7" ht="30" customHeight="1" x14ac:dyDescent="0.15">
      <c r="A24" s="26" t="s">
        <v>467</v>
      </c>
      <c r="B24" s="26"/>
      <c r="C24" s="27" t="s">
        <v>179</v>
      </c>
      <c r="D24" s="27"/>
      <c r="E24" s="27"/>
      <c r="F24" s="27"/>
      <c r="G24" s="27"/>
    </row>
    <row r="25" spans="1:7" ht="30" customHeight="1" x14ac:dyDescent="0.15">
      <c r="A25" s="26" t="s">
        <v>468</v>
      </c>
      <c r="B25" s="26"/>
      <c r="C25" s="27" t="s">
        <v>499</v>
      </c>
      <c r="D25" s="27"/>
      <c r="E25" s="27"/>
      <c r="F25" s="27"/>
      <c r="G25" s="27"/>
    </row>
    <row r="26" spans="1:7" ht="15" customHeight="1" x14ac:dyDescent="0.15"/>
    <row r="27" spans="1:7" ht="50.1" customHeight="1" x14ac:dyDescent="0.15">
      <c r="A27" s="17" t="s">
        <v>698</v>
      </c>
      <c r="B27" s="17"/>
      <c r="C27" s="17"/>
      <c r="D27" s="17"/>
      <c r="E27" s="17"/>
      <c r="F27" s="17"/>
      <c r="G27" s="17"/>
    </row>
    <row r="28" spans="1:7" ht="15" customHeight="1" x14ac:dyDescent="0.15"/>
    <row r="29" spans="1:7" ht="50.1" customHeight="1" x14ac:dyDescent="0.15">
      <c r="A29" s="19" t="s">
        <v>44</v>
      </c>
      <c r="B29" s="19"/>
      <c r="C29" s="19"/>
      <c r="D29" s="19"/>
      <c r="E29" s="6" t="s">
        <v>45</v>
      </c>
      <c r="F29" s="6" t="s">
        <v>699</v>
      </c>
      <c r="G29" s="6" t="s">
        <v>700</v>
      </c>
    </row>
    <row r="30" spans="1:7" ht="15" customHeight="1" x14ac:dyDescent="0.15">
      <c r="A30" s="19">
        <v>1</v>
      </c>
      <c r="B30" s="19"/>
      <c r="C30" s="19"/>
      <c r="D30" s="19"/>
      <c r="E30" s="6">
        <v>2</v>
      </c>
      <c r="F30" s="6">
        <v>3</v>
      </c>
      <c r="G30" s="6">
        <v>4</v>
      </c>
    </row>
    <row r="31" spans="1:7" ht="30" customHeight="1" x14ac:dyDescent="0.15">
      <c r="A31" s="20" t="s">
        <v>701</v>
      </c>
      <c r="B31" s="20"/>
      <c r="C31" s="20"/>
      <c r="D31" s="20"/>
      <c r="E31" s="6" t="s">
        <v>702</v>
      </c>
      <c r="F31" s="6" t="s">
        <v>56</v>
      </c>
      <c r="G31" s="10">
        <f>G32+G33+G34+G36</f>
        <v>1953538.42</v>
      </c>
    </row>
    <row r="32" spans="1:7" ht="30" customHeight="1" x14ac:dyDescent="0.15">
      <c r="A32" s="20" t="s">
        <v>703</v>
      </c>
      <c r="B32" s="20"/>
      <c r="C32" s="20"/>
      <c r="D32" s="20"/>
      <c r="E32" s="6" t="s">
        <v>704</v>
      </c>
      <c r="F32" s="10">
        <v>6511794.7300000004</v>
      </c>
      <c r="G32" s="10">
        <v>1953538.42</v>
      </c>
    </row>
    <row r="33" spans="1:7" ht="30" customHeight="1" x14ac:dyDescent="0.15">
      <c r="A33" s="20" t="s">
        <v>705</v>
      </c>
      <c r="B33" s="20"/>
      <c r="C33" s="20"/>
      <c r="D33" s="20"/>
      <c r="E33" s="6" t="s">
        <v>706</v>
      </c>
      <c r="F33" s="10"/>
      <c r="G33" s="10"/>
    </row>
    <row r="34" spans="1:7" ht="30" customHeight="1" x14ac:dyDescent="0.15">
      <c r="A34" s="20" t="s">
        <v>707</v>
      </c>
      <c r="B34" s="20"/>
      <c r="C34" s="20"/>
      <c r="D34" s="20"/>
      <c r="E34" s="6" t="s">
        <v>708</v>
      </c>
      <c r="F34" s="6" t="s">
        <v>56</v>
      </c>
      <c r="G34" s="10"/>
    </row>
    <row r="35" spans="1:7" ht="30" customHeight="1" x14ac:dyDescent="0.15">
      <c r="A35" s="20" t="s">
        <v>709</v>
      </c>
      <c r="B35" s="20"/>
      <c r="C35" s="20"/>
      <c r="D35" s="20"/>
      <c r="E35" s="6" t="s">
        <v>710</v>
      </c>
      <c r="F35" s="10"/>
      <c r="G35" s="10"/>
    </row>
    <row r="36" spans="1:7" ht="30" customHeight="1" x14ac:dyDescent="0.15">
      <c r="A36" s="20" t="s">
        <v>711</v>
      </c>
      <c r="B36" s="20"/>
      <c r="C36" s="20"/>
      <c r="D36" s="20"/>
      <c r="E36" s="6" t="s">
        <v>712</v>
      </c>
      <c r="F36" s="6" t="s">
        <v>56</v>
      </c>
      <c r="G36" s="10"/>
    </row>
    <row r="37" spans="1:7" ht="30" customHeight="1" x14ac:dyDescent="0.15">
      <c r="A37" s="20" t="s">
        <v>709</v>
      </c>
      <c r="B37" s="20"/>
      <c r="C37" s="20"/>
      <c r="D37" s="20"/>
      <c r="E37" s="6" t="s">
        <v>713</v>
      </c>
      <c r="F37" s="10"/>
      <c r="G37" s="10"/>
    </row>
    <row r="38" spans="1:7" ht="30" customHeight="1" x14ac:dyDescent="0.15">
      <c r="A38" s="20" t="s">
        <v>714</v>
      </c>
      <c r="B38" s="20"/>
      <c r="C38" s="20"/>
      <c r="D38" s="20"/>
      <c r="E38" s="6" t="s">
        <v>715</v>
      </c>
      <c r="F38" s="6" t="s">
        <v>56</v>
      </c>
      <c r="G38" s="10">
        <f>G39+G40</f>
        <v>13023.59</v>
      </c>
    </row>
    <row r="39" spans="1:7" ht="30" customHeight="1" x14ac:dyDescent="0.15">
      <c r="A39" s="20" t="s">
        <v>716</v>
      </c>
      <c r="B39" s="20"/>
      <c r="C39" s="20"/>
      <c r="D39" s="20"/>
      <c r="E39" s="6" t="s">
        <v>717</v>
      </c>
      <c r="F39" s="10">
        <v>6511794.7300000004</v>
      </c>
      <c r="G39" s="10">
        <v>13023.59</v>
      </c>
    </row>
    <row r="40" spans="1:7" ht="30" customHeight="1" x14ac:dyDescent="0.15">
      <c r="A40" s="20" t="s">
        <v>718</v>
      </c>
      <c r="B40" s="20"/>
      <c r="C40" s="20"/>
      <c r="D40" s="20"/>
      <c r="E40" s="6" t="s">
        <v>719</v>
      </c>
      <c r="F40" s="10"/>
      <c r="G40" s="10"/>
    </row>
    <row r="41" spans="1:7" ht="30" customHeight="1" x14ac:dyDescent="0.15">
      <c r="A41" s="20" t="s">
        <v>720</v>
      </c>
      <c r="B41" s="20"/>
      <c r="C41" s="20"/>
      <c r="D41" s="20"/>
      <c r="E41" s="6" t="s">
        <v>721</v>
      </c>
      <c r="F41" s="6" t="s">
        <v>56</v>
      </c>
      <c r="G41" s="10">
        <f>G42+G43</f>
        <v>0</v>
      </c>
    </row>
    <row r="42" spans="1:7" ht="30" customHeight="1" x14ac:dyDescent="0.15">
      <c r="A42" s="20" t="s">
        <v>722</v>
      </c>
      <c r="B42" s="20"/>
      <c r="C42" s="20"/>
      <c r="D42" s="20"/>
      <c r="E42" s="6" t="s">
        <v>723</v>
      </c>
      <c r="F42" s="10"/>
      <c r="G42" s="10"/>
    </row>
    <row r="43" spans="1:7" ht="30" customHeight="1" x14ac:dyDescent="0.15">
      <c r="A43" s="20" t="s">
        <v>724</v>
      </c>
      <c r="B43" s="20"/>
      <c r="C43" s="20"/>
      <c r="D43" s="20"/>
      <c r="E43" s="6" t="s">
        <v>725</v>
      </c>
      <c r="F43" s="10"/>
      <c r="G43" s="10"/>
    </row>
    <row r="44" spans="1:7" ht="30" customHeight="1" x14ac:dyDescent="0.15">
      <c r="A44" s="19" t="s">
        <v>726</v>
      </c>
      <c r="B44" s="19"/>
      <c r="C44" s="19"/>
      <c r="D44" s="19"/>
      <c r="E44" s="6" t="s">
        <v>56</v>
      </c>
      <c r="F44" s="6" t="s">
        <v>56</v>
      </c>
      <c r="G44" s="10">
        <f>G31+G38+G41</f>
        <v>1966562.01</v>
      </c>
    </row>
    <row r="45" spans="1:7" ht="24.95" customHeight="1" x14ac:dyDescent="0.15"/>
    <row r="46" spans="1:7" ht="30" customHeight="1" x14ac:dyDescent="0.15">
      <c r="A46" s="26" t="s">
        <v>467</v>
      </c>
      <c r="B46" s="26"/>
      <c r="C46" s="27" t="s">
        <v>179</v>
      </c>
      <c r="D46" s="27"/>
      <c r="E46" s="27"/>
      <c r="F46" s="27"/>
      <c r="G46" s="27"/>
    </row>
    <row r="47" spans="1:7" ht="30" customHeight="1" x14ac:dyDescent="0.15">
      <c r="A47" s="26" t="s">
        <v>468</v>
      </c>
      <c r="B47" s="26"/>
      <c r="C47" s="27" t="s">
        <v>469</v>
      </c>
      <c r="D47" s="27"/>
      <c r="E47" s="27"/>
      <c r="F47" s="27"/>
      <c r="G47" s="27"/>
    </row>
    <row r="48" spans="1:7" ht="15" customHeight="1" x14ac:dyDescent="0.15"/>
    <row r="49" spans="1:7" ht="50.1" customHeight="1" x14ac:dyDescent="0.15">
      <c r="A49" s="17" t="s">
        <v>698</v>
      </c>
      <c r="B49" s="17"/>
      <c r="C49" s="17"/>
      <c r="D49" s="17"/>
      <c r="E49" s="17"/>
      <c r="F49" s="17"/>
      <c r="G49" s="17"/>
    </row>
    <row r="50" spans="1:7" ht="15" customHeight="1" x14ac:dyDescent="0.15"/>
    <row r="51" spans="1:7" ht="50.1" customHeight="1" x14ac:dyDescent="0.15">
      <c r="A51" s="19" t="s">
        <v>44</v>
      </c>
      <c r="B51" s="19"/>
      <c r="C51" s="19"/>
      <c r="D51" s="19"/>
      <c r="E51" s="6" t="s">
        <v>45</v>
      </c>
      <c r="F51" s="6" t="s">
        <v>699</v>
      </c>
      <c r="G51" s="6" t="s">
        <v>700</v>
      </c>
    </row>
    <row r="52" spans="1:7" ht="15" customHeight="1" x14ac:dyDescent="0.15">
      <c r="A52" s="19">
        <v>1</v>
      </c>
      <c r="B52" s="19"/>
      <c r="C52" s="19"/>
      <c r="D52" s="19"/>
      <c r="E52" s="6">
        <v>2</v>
      </c>
      <c r="F52" s="6">
        <v>3</v>
      </c>
      <c r="G52" s="6">
        <v>4</v>
      </c>
    </row>
    <row r="53" spans="1:7" ht="30" customHeight="1" x14ac:dyDescent="0.15">
      <c r="A53" s="20" t="s">
        <v>701</v>
      </c>
      <c r="B53" s="20"/>
      <c r="C53" s="20"/>
      <c r="D53" s="20"/>
      <c r="E53" s="6" t="s">
        <v>702</v>
      </c>
      <c r="F53" s="6" t="s">
        <v>56</v>
      </c>
      <c r="G53" s="10">
        <f>G54+G55+G56+G58</f>
        <v>1482166</v>
      </c>
    </row>
    <row r="54" spans="1:7" ht="30" customHeight="1" x14ac:dyDescent="0.15">
      <c r="A54" s="20" t="s">
        <v>703</v>
      </c>
      <c r="B54" s="20"/>
      <c r="C54" s="20"/>
      <c r="D54" s="20"/>
      <c r="E54" s="6" t="s">
        <v>704</v>
      </c>
      <c r="F54" s="10">
        <v>4913751.68</v>
      </c>
      <c r="G54" s="10">
        <v>1474125.5</v>
      </c>
    </row>
    <row r="55" spans="1:7" ht="30" customHeight="1" x14ac:dyDescent="0.15">
      <c r="A55" s="20" t="s">
        <v>705</v>
      </c>
      <c r="B55" s="20"/>
      <c r="C55" s="20"/>
      <c r="D55" s="20"/>
      <c r="E55" s="6" t="s">
        <v>706</v>
      </c>
      <c r="F55" s="10">
        <v>53248.32</v>
      </c>
      <c r="G55" s="10">
        <v>8040.5</v>
      </c>
    </row>
    <row r="56" spans="1:7" ht="30" customHeight="1" x14ac:dyDescent="0.15">
      <c r="A56" s="20" t="s">
        <v>707</v>
      </c>
      <c r="B56" s="20"/>
      <c r="C56" s="20"/>
      <c r="D56" s="20"/>
      <c r="E56" s="6" t="s">
        <v>708</v>
      </c>
      <c r="F56" s="6" t="s">
        <v>56</v>
      </c>
      <c r="G56" s="10"/>
    </row>
    <row r="57" spans="1:7" ht="30" customHeight="1" x14ac:dyDescent="0.15">
      <c r="A57" s="20" t="s">
        <v>709</v>
      </c>
      <c r="B57" s="20"/>
      <c r="C57" s="20"/>
      <c r="D57" s="20"/>
      <c r="E57" s="6" t="s">
        <v>710</v>
      </c>
      <c r="F57" s="10"/>
      <c r="G57" s="10"/>
    </row>
    <row r="58" spans="1:7" ht="30" customHeight="1" x14ac:dyDescent="0.15">
      <c r="A58" s="20" t="s">
        <v>711</v>
      </c>
      <c r="B58" s="20"/>
      <c r="C58" s="20"/>
      <c r="D58" s="20"/>
      <c r="E58" s="6" t="s">
        <v>712</v>
      </c>
      <c r="F58" s="6" t="s">
        <v>56</v>
      </c>
      <c r="G58" s="10"/>
    </row>
    <row r="59" spans="1:7" ht="30" customHeight="1" x14ac:dyDescent="0.15">
      <c r="A59" s="20" t="s">
        <v>709</v>
      </c>
      <c r="B59" s="20"/>
      <c r="C59" s="20"/>
      <c r="D59" s="20"/>
      <c r="E59" s="6" t="s">
        <v>713</v>
      </c>
      <c r="F59" s="10"/>
      <c r="G59" s="10"/>
    </row>
    <row r="60" spans="1:7" ht="30" customHeight="1" x14ac:dyDescent="0.15">
      <c r="A60" s="20" t="s">
        <v>714</v>
      </c>
      <c r="B60" s="20"/>
      <c r="C60" s="20"/>
      <c r="D60" s="20"/>
      <c r="E60" s="6" t="s">
        <v>715</v>
      </c>
      <c r="F60" s="6" t="s">
        <v>56</v>
      </c>
      <c r="G60" s="10">
        <f>G61+G62</f>
        <v>9934</v>
      </c>
    </row>
    <row r="61" spans="1:7" ht="30" customHeight="1" x14ac:dyDescent="0.15">
      <c r="A61" s="20" t="s">
        <v>716</v>
      </c>
      <c r="B61" s="20"/>
      <c r="C61" s="20"/>
      <c r="D61" s="20"/>
      <c r="E61" s="6" t="s">
        <v>717</v>
      </c>
      <c r="F61" s="10">
        <v>4967000</v>
      </c>
      <c r="G61" s="10">
        <v>9934</v>
      </c>
    </row>
    <row r="62" spans="1:7" ht="30" customHeight="1" x14ac:dyDescent="0.15">
      <c r="A62" s="20" t="s">
        <v>718</v>
      </c>
      <c r="B62" s="20"/>
      <c r="C62" s="20"/>
      <c r="D62" s="20"/>
      <c r="E62" s="6" t="s">
        <v>719</v>
      </c>
      <c r="F62" s="10"/>
      <c r="G62" s="10"/>
    </row>
    <row r="63" spans="1:7" ht="30" customHeight="1" x14ac:dyDescent="0.15">
      <c r="A63" s="20" t="s">
        <v>720</v>
      </c>
      <c r="B63" s="20"/>
      <c r="C63" s="20"/>
      <c r="D63" s="20"/>
      <c r="E63" s="6" t="s">
        <v>721</v>
      </c>
      <c r="F63" s="6" t="s">
        <v>56</v>
      </c>
      <c r="G63" s="10">
        <f>G64+G65</f>
        <v>0</v>
      </c>
    </row>
    <row r="64" spans="1:7" ht="30" customHeight="1" x14ac:dyDescent="0.15">
      <c r="A64" s="20" t="s">
        <v>722</v>
      </c>
      <c r="B64" s="20"/>
      <c r="C64" s="20"/>
      <c r="D64" s="20"/>
      <c r="E64" s="6" t="s">
        <v>723</v>
      </c>
      <c r="F64" s="10"/>
      <c r="G64" s="10"/>
    </row>
    <row r="65" spans="1:7" ht="30" customHeight="1" x14ac:dyDescent="0.15">
      <c r="A65" s="20" t="s">
        <v>724</v>
      </c>
      <c r="B65" s="20"/>
      <c r="C65" s="20"/>
      <c r="D65" s="20"/>
      <c r="E65" s="6" t="s">
        <v>725</v>
      </c>
      <c r="F65" s="10"/>
      <c r="G65" s="10"/>
    </row>
    <row r="66" spans="1:7" ht="30" customHeight="1" x14ac:dyDescent="0.15">
      <c r="A66" s="19" t="s">
        <v>726</v>
      </c>
      <c r="B66" s="19"/>
      <c r="C66" s="19"/>
      <c r="D66" s="19"/>
      <c r="E66" s="6" t="s">
        <v>56</v>
      </c>
      <c r="F66" s="6" t="s">
        <v>56</v>
      </c>
      <c r="G66" s="10">
        <f>G53+G60+G63</f>
        <v>1492100</v>
      </c>
    </row>
  </sheetData>
  <sheetProtection password="F596" sheet="1" objects="1" scenarios="1"/>
  <mergeCells count="63">
    <mergeCell ref="A65:D65"/>
    <mergeCell ref="A66:D66"/>
    <mergeCell ref="A60:D60"/>
    <mergeCell ref="A61:D61"/>
    <mergeCell ref="A62:D62"/>
    <mergeCell ref="A63:D63"/>
    <mergeCell ref="A64:D64"/>
    <mergeCell ref="A55:D55"/>
    <mergeCell ref="A56:D56"/>
    <mergeCell ref="A57:D57"/>
    <mergeCell ref="A58:D58"/>
    <mergeCell ref="A59:D59"/>
    <mergeCell ref="A49:G49"/>
    <mergeCell ref="A51:D51"/>
    <mergeCell ref="A52:D52"/>
    <mergeCell ref="A53:D53"/>
    <mergeCell ref="A54:D54"/>
    <mergeCell ref="A43:D43"/>
    <mergeCell ref="A44:D44"/>
    <mergeCell ref="A46:B46"/>
    <mergeCell ref="C46:G46"/>
    <mergeCell ref="A47:B47"/>
    <mergeCell ref="C47:G47"/>
    <mergeCell ref="A38:D3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27:G27"/>
    <mergeCell ref="A29:D29"/>
    <mergeCell ref="A30:D30"/>
    <mergeCell ref="A31:D31"/>
    <mergeCell ref="A32:D32"/>
    <mergeCell ref="A22:D22"/>
    <mergeCell ref="A24:B24"/>
    <mergeCell ref="C24:G24"/>
    <mergeCell ref="A25:B25"/>
    <mergeCell ref="C25:G25"/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9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467</v>
      </c>
      <c r="B2" s="26"/>
      <c r="C2" s="27" t="s">
        <v>285</v>
      </c>
      <c r="D2" s="27"/>
      <c r="E2" s="27"/>
      <c r="F2" s="27"/>
      <c r="G2" s="27"/>
    </row>
    <row r="3" spans="1:7" ht="20.100000000000001" customHeight="1" x14ac:dyDescent="0.15">
      <c r="A3" s="26" t="s">
        <v>468</v>
      </c>
      <c r="B3" s="26"/>
      <c r="C3" s="27" t="s">
        <v>469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727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378</v>
      </c>
      <c r="B7" s="19" t="s">
        <v>518</v>
      </c>
      <c r="C7" s="19"/>
      <c r="D7" s="6" t="s">
        <v>728</v>
      </c>
      <c r="E7" s="6" t="s">
        <v>729</v>
      </c>
      <c r="F7" s="6" t="s">
        <v>730</v>
      </c>
      <c r="G7" s="6" t="s">
        <v>731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692</v>
      </c>
      <c r="B9" s="20" t="s">
        <v>732</v>
      </c>
      <c r="C9" s="20"/>
      <c r="D9" s="6" t="s">
        <v>733</v>
      </c>
      <c r="E9" s="10">
        <v>1</v>
      </c>
      <c r="F9" s="10">
        <v>12454.24</v>
      </c>
      <c r="G9" s="10">
        <v>12454.24</v>
      </c>
    </row>
    <row r="10" spans="1:7" ht="39.950000000000003" customHeight="1" x14ac:dyDescent="0.15">
      <c r="A10" s="6" t="s">
        <v>72</v>
      </c>
      <c r="B10" s="20" t="s">
        <v>734</v>
      </c>
      <c r="C10" s="20"/>
      <c r="D10" s="6" t="s">
        <v>733</v>
      </c>
      <c r="E10" s="10">
        <v>12</v>
      </c>
      <c r="F10" s="10">
        <v>4191.6666660000001</v>
      </c>
      <c r="G10" s="10">
        <v>50300</v>
      </c>
    </row>
    <row r="11" spans="1:7" ht="39.950000000000003" customHeight="1" x14ac:dyDescent="0.15">
      <c r="A11" s="6" t="s">
        <v>735</v>
      </c>
      <c r="B11" s="20" t="s">
        <v>736</v>
      </c>
      <c r="C11" s="20"/>
      <c r="D11" s="6" t="s">
        <v>733</v>
      </c>
      <c r="E11" s="10">
        <v>1</v>
      </c>
      <c r="F11" s="10">
        <v>2545.7600000000002</v>
      </c>
      <c r="G11" s="10">
        <v>2545.7600000000002</v>
      </c>
    </row>
    <row r="12" spans="1:7" ht="24.95" customHeight="1" x14ac:dyDescent="0.15">
      <c r="A12" s="28" t="s">
        <v>498</v>
      </c>
      <c r="B12" s="28"/>
      <c r="C12" s="28"/>
      <c r="D12" s="28"/>
      <c r="E12" s="28"/>
      <c r="F12" s="28"/>
      <c r="G12" s="12">
        <f>SUM(G9:G11)</f>
        <v>65300</v>
      </c>
    </row>
    <row r="13" spans="1:7" ht="24.95" customHeight="1" x14ac:dyDescent="0.15"/>
    <row r="14" spans="1:7" ht="20.100000000000001" customHeight="1" x14ac:dyDescent="0.15">
      <c r="A14" s="26" t="s">
        <v>467</v>
      </c>
      <c r="B14" s="26"/>
      <c r="C14" s="27" t="s">
        <v>285</v>
      </c>
      <c r="D14" s="27"/>
      <c r="E14" s="27"/>
      <c r="F14" s="27"/>
      <c r="G14" s="27"/>
    </row>
    <row r="15" spans="1:7" ht="20.100000000000001" customHeight="1" x14ac:dyDescent="0.15">
      <c r="A15" s="26" t="s">
        <v>468</v>
      </c>
      <c r="B15" s="26"/>
      <c r="C15" s="27" t="s">
        <v>469</v>
      </c>
      <c r="D15" s="27"/>
      <c r="E15" s="27"/>
      <c r="F15" s="27"/>
      <c r="G15" s="27"/>
    </row>
    <row r="16" spans="1:7" ht="15" customHeight="1" x14ac:dyDescent="0.15"/>
    <row r="17" spans="1:7" ht="24.95" customHeight="1" x14ac:dyDescent="0.15">
      <c r="A17" s="17" t="s">
        <v>737</v>
      </c>
      <c r="B17" s="17"/>
      <c r="C17" s="17"/>
      <c r="D17" s="17"/>
      <c r="E17" s="17"/>
      <c r="F17" s="17"/>
      <c r="G17" s="17"/>
    </row>
    <row r="18" spans="1:7" ht="15" customHeight="1" x14ac:dyDescent="0.15"/>
    <row r="19" spans="1:7" ht="50.1" customHeight="1" x14ac:dyDescent="0.15">
      <c r="A19" s="6" t="s">
        <v>378</v>
      </c>
      <c r="B19" s="19" t="s">
        <v>518</v>
      </c>
      <c r="C19" s="19"/>
      <c r="D19" s="6" t="s">
        <v>728</v>
      </c>
      <c r="E19" s="6" t="s">
        <v>729</v>
      </c>
      <c r="F19" s="6" t="s">
        <v>730</v>
      </c>
      <c r="G19" s="6" t="s">
        <v>731</v>
      </c>
    </row>
    <row r="20" spans="1:7" ht="15" customHeight="1" x14ac:dyDescent="0.15">
      <c r="A20" s="6">
        <v>1</v>
      </c>
      <c r="B20" s="19">
        <v>2</v>
      </c>
      <c r="C20" s="19"/>
      <c r="D20" s="6">
        <v>3</v>
      </c>
      <c r="E20" s="6">
        <v>4</v>
      </c>
      <c r="F20" s="6">
        <v>5</v>
      </c>
      <c r="G20" s="6">
        <v>6</v>
      </c>
    </row>
    <row r="21" spans="1:7" ht="39.950000000000003" customHeight="1" x14ac:dyDescent="0.15">
      <c r="A21" s="6" t="s">
        <v>484</v>
      </c>
      <c r="B21" s="20" t="s">
        <v>738</v>
      </c>
      <c r="C21" s="20"/>
      <c r="D21" s="6" t="s">
        <v>733</v>
      </c>
      <c r="E21" s="10">
        <v>9690.2494857000002</v>
      </c>
      <c r="F21" s="10">
        <v>34.03</v>
      </c>
      <c r="G21" s="10">
        <v>329759.19</v>
      </c>
    </row>
    <row r="22" spans="1:7" ht="39.950000000000003" customHeight="1" x14ac:dyDescent="0.15">
      <c r="A22" s="6" t="s">
        <v>485</v>
      </c>
      <c r="B22" s="20" t="s">
        <v>739</v>
      </c>
      <c r="C22" s="20"/>
      <c r="D22" s="6" t="s">
        <v>733</v>
      </c>
      <c r="E22" s="10">
        <v>5669.1275340000002</v>
      </c>
      <c r="F22" s="10">
        <v>34.03</v>
      </c>
      <c r="G22" s="10">
        <v>192920.41</v>
      </c>
    </row>
    <row r="23" spans="1:7" ht="39.950000000000003" customHeight="1" x14ac:dyDescent="0.15">
      <c r="A23" s="6" t="s">
        <v>570</v>
      </c>
      <c r="B23" s="20" t="s">
        <v>740</v>
      </c>
      <c r="C23" s="20"/>
      <c r="D23" s="6" t="s">
        <v>733</v>
      </c>
      <c r="E23" s="10">
        <v>243.395813</v>
      </c>
      <c r="F23" s="10">
        <v>860</v>
      </c>
      <c r="G23" s="10">
        <v>209320.4</v>
      </c>
    </row>
    <row r="24" spans="1:7" ht="24.95" customHeight="1" x14ac:dyDescent="0.15">
      <c r="A24" s="28" t="s">
        <v>498</v>
      </c>
      <c r="B24" s="28"/>
      <c r="C24" s="28"/>
      <c r="D24" s="28"/>
      <c r="E24" s="28"/>
      <c r="F24" s="28"/>
      <c r="G24" s="12">
        <f>SUM(G21:G23)</f>
        <v>732000</v>
      </c>
    </row>
    <row r="25" spans="1:7" ht="24.95" customHeight="1" x14ac:dyDescent="0.15"/>
    <row r="26" spans="1:7" ht="20.100000000000001" customHeight="1" x14ac:dyDescent="0.15">
      <c r="A26" s="26" t="s">
        <v>467</v>
      </c>
      <c r="B26" s="26"/>
      <c r="C26" s="27" t="s">
        <v>285</v>
      </c>
      <c r="D26" s="27"/>
      <c r="E26" s="27"/>
      <c r="F26" s="27"/>
      <c r="G26" s="27"/>
    </row>
    <row r="27" spans="1:7" ht="20.100000000000001" customHeight="1" x14ac:dyDescent="0.15">
      <c r="A27" s="26" t="s">
        <v>468</v>
      </c>
      <c r="B27" s="26"/>
      <c r="C27" s="27" t="s">
        <v>469</v>
      </c>
      <c r="D27" s="27"/>
      <c r="E27" s="27"/>
      <c r="F27" s="27"/>
      <c r="G27" s="27"/>
    </row>
    <row r="28" spans="1:7" ht="15" customHeight="1" x14ac:dyDescent="0.15"/>
    <row r="29" spans="1:7" ht="24.95" customHeight="1" x14ac:dyDescent="0.15">
      <c r="A29" s="17" t="s">
        <v>741</v>
      </c>
      <c r="B29" s="17"/>
      <c r="C29" s="17"/>
      <c r="D29" s="17"/>
      <c r="E29" s="17"/>
      <c r="F29" s="17"/>
      <c r="G29" s="17"/>
    </row>
    <row r="30" spans="1:7" ht="15" customHeight="1" x14ac:dyDescent="0.15"/>
    <row r="31" spans="1:7" ht="50.1" customHeight="1" x14ac:dyDescent="0.15">
      <c r="A31" s="6" t="s">
        <v>378</v>
      </c>
      <c r="B31" s="19" t="s">
        <v>518</v>
      </c>
      <c r="C31" s="19"/>
      <c r="D31" s="6" t="s">
        <v>728</v>
      </c>
      <c r="E31" s="6" t="s">
        <v>729</v>
      </c>
      <c r="F31" s="6" t="s">
        <v>730</v>
      </c>
      <c r="G31" s="6" t="s">
        <v>731</v>
      </c>
    </row>
    <row r="32" spans="1:7" ht="15" customHeight="1" x14ac:dyDescent="0.15">
      <c r="A32" s="6">
        <v>1</v>
      </c>
      <c r="B32" s="19">
        <v>2</v>
      </c>
      <c r="C32" s="19"/>
      <c r="D32" s="6">
        <v>3</v>
      </c>
      <c r="E32" s="6">
        <v>4</v>
      </c>
      <c r="F32" s="6">
        <v>5</v>
      </c>
      <c r="G32" s="6">
        <v>6</v>
      </c>
    </row>
    <row r="33" spans="1:7" ht="39.950000000000003" customHeight="1" x14ac:dyDescent="0.15">
      <c r="A33" s="6" t="s">
        <v>742</v>
      </c>
      <c r="B33" s="20" t="s">
        <v>743</v>
      </c>
      <c r="C33" s="20"/>
      <c r="D33" s="6" t="s">
        <v>443</v>
      </c>
      <c r="E33" s="10">
        <v>6</v>
      </c>
      <c r="F33" s="10">
        <v>10800</v>
      </c>
      <c r="G33" s="10">
        <v>64800</v>
      </c>
    </row>
    <row r="34" spans="1:7" ht="24.95" customHeight="1" x14ac:dyDescent="0.15">
      <c r="A34" s="28" t="s">
        <v>498</v>
      </c>
      <c r="B34" s="28"/>
      <c r="C34" s="28"/>
      <c r="D34" s="28"/>
      <c r="E34" s="28"/>
      <c r="F34" s="28"/>
      <c r="G34" s="12">
        <f>SUM(G33:G33)</f>
        <v>64800</v>
      </c>
    </row>
    <row r="35" spans="1:7" ht="24.95" customHeight="1" x14ac:dyDescent="0.15"/>
    <row r="36" spans="1:7" ht="20.100000000000001" customHeight="1" x14ac:dyDescent="0.15">
      <c r="A36" s="26" t="s">
        <v>467</v>
      </c>
      <c r="B36" s="26"/>
      <c r="C36" s="27" t="s">
        <v>285</v>
      </c>
      <c r="D36" s="27"/>
      <c r="E36" s="27"/>
      <c r="F36" s="27"/>
      <c r="G36" s="27"/>
    </row>
    <row r="37" spans="1:7" ht="20.100000000000001" customHeight="1" x14ac:dyDescent="0.15">
      <c r="A37" s="26" t="s">
        <v>468</v>
      </c>
      <c r="B37" s="26"/>
      <c r="C37" s="27" t="s">
        <v>469</v>
      </c>
      <c r="D37" s="27"/>
      <c r="E37" s="27"/>
      <c r="F37" s="27"/>
      <c r="G37" s="27"/>
    </row>
    <row r="38" spans="1:7" ht="15" customHeight="1" x14ac:dyDescent="0.15"/>
    <row r="39" spans="1:7" ht="24.95" customHeight="1" x14ac:dyDescent="0.15">
      <c r="A39" s="17" t="s">
        <v>744</v>
      </c>
      <c r="B39" s="17"/>
      <c r="C39" s="17"/>
      <c r="D39" s="17"/>
      <c r="E39" s="17"/>
      <c r="F39" s="17"/>
      <c r="G39" s="17"/>
    </row>
    <row r="40" spans="1:7" ht="15" customHeight="1" x14ac:dyDescent="0.15"/>
    <row r="41" spans="1:7" ht="50.1" customHeight="1" x14ac:dyDescent="0.15">
      <c r="A41" s="6" t="s">
        <v>378</v>
      </c>
      <c r="B41" s="19" t="s">
        <v>518</v>
      </c>
      <c r="C41" s="19"/>
      <c r="D41" s="6" t="s">
        <v>728</v>
      </c>
      <c r="E41" s="6" t="s">
        <v>729</v>
      </c>
      <c r="F41" s="6" t="s">
        <v>730</v>
      </c>
      <c r="G41" s="6" t="s">
        <v>731</v>
      </c>
    </row>
    <row r="42" spans="1:7" ht="15" customHeight="1" x14ac:dyDescent="0.15">
      <c r="A42" s="6">
        <v>1</v>
      </c>
      <c r="B42" s="19">
        <v>2</v>
      </c>
      <c r="C42" s="19"/>
      <c r="D42" s="6">
        <v>3</v>
      </c>
      <c r="E42" s="6">
        <v>4</v>
      </c>
      <c r="F42" s="6">
        <v>5</v>
      </c>
      <c r="G42" s="6">
        <v>6</v>
      </c>
    </row>
    <row r="43" spans="1:7" ht="60" customHeight="1" x14ac:dyDescent="0.15">
      <c r="A43" s="6" t="s">
        <v>552</v>
      </c>
      <c r="B43" s="20" t="s">
        <v>745</v>
      </c>
      <c r="C43" s="20"/>
      <c r="D43" s="6" t="s">
        <v>733</v>
      </c>
      <c r="E43" s="10">
        <v>12</v>
      </c>
      <c r="F43" s="10">
        <v>23951.583299999998</v>
      </c>
      <c r="G43" s="10">
        <v>287419</v>
      </c>
    </row>
    <row r="44" spans="1:7" ht="39.950000000000003" customHeight="1" x14ac:dyDescent="0.15">
      <c r="A44" s="6" t="s">
        <v>114</v>
      </c>
      <c r="B44" s="20" t="s">
        <v>746</v>
      </c>
      <c r="C44" s="20"/>
      <c r="D44" s="6" t="s">
        <v>733</v>
      </c>
      <c r="E44" s="10">
        <v>10</v>
      </c>
      <c r="F44" s="10">
        <v>55625.7</v>
      </c>
      <c r="G44" s="10">
        <v>556257</v>
      </c>
    </row>
    <row r="45" spans="1:7" ht="39.950000000000003" customHeight="1" x14ac:dyDescent="0.15">
      <c r="A45" s="6" t="s">
        <v>747</v>
      </c>
      <c r="B45" s="20" t="s">
        <v>748</v>
      </c>
      <c r="C45" s="20"/>
      <c r="D45" s="6" t="s">
        <v>733</v>
      </c>
      <c r="E45" s="10">
        <v>10</v>
      </c>
      <c r="F45" s="10">
        <v>58552</v>
      </c>
      <c r="G45" s="10">
        <v>585520</v>
      </c>
    </row>
    <row r="46" spans="1:7" ht="39.950000000000003" customHeight="1" x14ac:dyDescent="0.15">
      <c r="A46" s="6" t="s">
        <v>749</v>
      </c>
      <c r="B46" s="20" t="s">
        <v>750</v>
      </c>
      <c r="C46" s="20"/>
      <c r="D46" s="6" t="s">
        <v>733</v>
      </c>
      <c r="E46" s="10">
        <v>10</v>
      </c>
      <c r="F46" s="10">
        <v>40833</v>
      </c>
      <c r="G46" s="10">
        <v>408330</v>
      </c>
    </row>
    <row r="47" spans="1:7" ht="39.950000000000003" customHeight="1" x14ac:dyDescent="0.15">
      <c r="A47" s="6" t="s">
        <v>751</v>
      </c>
      <c r="B47" s="20" t="s">
        <v>752</v>
      </c>
      <c r="C47" s="20"/>
      <c r="D47" s="6" t="s">
        <v>443</v>
      </c>
      <c r="E47" s="10">
        <v>5</v>
      </c>
      <c r="F47" s="10">
        <v>69560.899999999994</v>
      </c>
      <c r="G47" s="10">
        <v>347804.5</v>
      </c>
    </row>
    <row r="48" spans="1:7" ht="39.950000000000003" customHeight="1" x14ac:dyDescent="0.15">
      <c r="A48" s="6" t="s">
        <v>753</v>
      </c>
      <c r="B48" s="20" t="s">
        <v>752</v>
      </c>
      <c r="C48" s="20"/>
      <c r="D48" s="6" t="s">
        <v>443</v>
      </c>
      <c r="E48" s="10">
        <v>5</v>
      </c>
      <c r="F48" s="10">
        <v>69560.899999999994</v>
      </c>
      <c r="G48" s="10">
        <v>347804.5</v>
      </c>
    </row>
    <row r="49" spans="1:7" ht="39.950000000000003" customHeight="1" x14ac:dyDescent="0.15">
      <c r="A49" s="6" t="s">
        <v>754</v>
      </c>
      <c r="B49" s="20" t="s">
        <v>755</v>
      </c>
      <c r="C49" s="20"/>
      <c r="D49" s="6" t="s">
        <v>733</v>
      </c>
      <c r="E49" s="10">
        <v>10</v>
      </c>
      <c r="F49" s="10">
        <v>20416.5</v>
      </c>
      <c r="G49" s="10">
        <v>204165</v>
      </c>
    </row>
    <row r="50" spans="1:7" ht="39.950000000000003" customHeight="1" x14ac:dyDescent="0.15">
      <c r="A50" s="6" t="s">
        <v>756</v>
      </c>
      <c r="B50" s="20" t="s">
        <v>757</v>
      </c>
      <c r="C50" s="20"/>
      <c r="D50" s="6" t="s">
        <v>443</v>
      </c>
      <c r="E50" s="10">
        <v>2</v>
      </c>
      <c r="F50" s="10">
        <v>251959.75</v>
      </c>
      <c r="G50" s="10">
        <v>503919.5</v>
      </c>
    </row>
    <row r="51" spans="1:7" ht="39.950000000000003" customHeight="1" x14ac:dyDescent="0.15">
      <c r="A51" s="6" t="s">
        <v>758</v>
      </c>
      <c r="B51" s="20" t="s">
        <v>759</v>
      </c>
      <c r="C51" s="20"/>
      <c r="D51" s="6" t="s">
        <v>733</v>
      </c>
      <c r="E51" s="10">
        <v>10</v>
      </c>
      <c r="F51" s="10">
        <v>58180.85</v>
      </c>
      <c r="G51" s="10">
        <v>581808.5</v>
      </c>
    </row>
    <row r="52" spans="1:7" ht="39.950000000000003" customHeight="1" x14ac:dyDescent="0.15">
      <c r="A52" s="6" t="s">
        <v>760</v>
      </c>
      <c r="B52" s="20" t="s">
        <v>761</v>
      </c>
      <c r="C52" s="20"/>
      <c r="D52" s="6" t="s">
        <v>443</v>
      </c>
      <c r="E52" s="10">
        <v>1</v>
      </c>
      <c r="F52" s="10">
        <v>60000</v>
      </c>
      <c r="G52" s="10">
        <v>60000</v>
      </c>
    </row>
    <row r="53" spans="1:7" ht="24.95" customHeight="1" x14ac:dyDescent="0.15">
      <c r="A53" s="28" t="s">
        <v>498</v>
      </c>
      <c r="B53" s="28"/>
      <c r="C53" s="28"/>
      <c r="D53" s="28"/>
      <c r="E53" s="28"/>
      <c r="F53" s="28"/>
      <c r="G53" s="12">
        <f>SUM(G43:G52)</f>
        <v>3883028</v>
      </c>
    </row>
    <row r="54" spans="1:7" ht="24.95" customHeight="1" x14ac:dyDescent="0.15"/>
    <row r="55" spans="1:7" ht="20.100000000000001" customHeight="1" x14ac:dyDescent="0.15">
      <c r="A55" s="26" t="s">
        <v>467</v>
      </c>
      <c r="B55" s="26"/>
      <c r="C55" s="27" t="s">
        <v>285</v>
      </c>
      <c r="D55" s="27"/>
      <c r="E55" s="27"/>
      <c r="F55" s="27"/>
      <c r="G55" s="27"/>
    </row>
    <row r="56" spans="1:7" ht="20.100000000000001" customHeight="1" x14ac:dyDescent="0.15">
      <c r="A56" s="26" t="s">
        <v>468</v>
      </c>
      <c r="B56" s="26"/>
      <c r="C56" s="27" t="s">
        <v>469</v>
      </c>
      <c r="D56" s="27"/>
      <c r="E56" s="27"/>
      <c r="F56" s="27"/>
      <c r="G56" s="27"/>
    </row>
    <row r="57" spans="1:7" ht="15" customHeight="1" x14ac:dyDescent="0.15"/>
    <row r="58" spans="1:7" ht="24.95" customHeight="1" x14ac:dyDescent="0.15">
      <c r="A58" s="17" t="s">
        <v>762</v>
      </c>
      <c r="B58" s="17"/>
      <c r="C58" s="17"/>
      <c r="D58" s="17"/>
      <c r="E58" s="17"/>
      <c r="F58" s="17"/>
      <c r="G58" s="17"/>
    </row>
    <row r="59" spans="1:7" ht="15" customHeight="1" x14ac:dyDescent="0.15"/>
    <row r="60" spans="1:7" ht="50.1" customHeight="1" x14ac:dyDescent="0.15">
      <c r="A60" s="6" t="s">
        <v>378</v>
      </c>
      <c r="B60" s="19" t="s">
        <v>518</v>
      </c>
      <c r="C60" s="19"/>
      <c r="D60" s="6" t="s">
        <v>728</v>
      </c>
      <c r="E60" s="6" t="s">
        <v>729</v>
      </c>
      <c r="F60" s="6" t="s">
        <v>730</v>
      </c>
      <c r="G60" s="6" t="s">
        <v>731</v>
      </c>
    </row>
    <row r="61" spans="1:7" ht="15" customHeight="1" x14ac:dyDescent="0.15">
      <c r="A61" s="6">
        <v>1</v>
      </c>
      <c r="B61" s="19">
        <v>2</v>
      </c>
      <c r="C61" s="19"/>
      <c r="D61" s="6">
        <v>3</v>
      </c>
      <c r="E61" s="6">
        <v>4</v>
      </c>
      <c r="F61" s="6">
        <v>5</v>
      </c>
      <c r="G61" s="6">
        <v>6</v>
      </c>
    </row>
    <row r="62" spans="1:7" ht="39.950000000000003" customHeight="1" x14ac:dyDescent="0.15">
      <c r="A62" s="6" t="s">
        <v>250</v>
      </c>
      <c r="B62" s="20" t="s">
        <v>763</v>
      </c>
      <c r="C62" s="20"/>
      <c r="D62" s="6" t="s">
        <v>443</v>
      </c>
      <c r="E62" s="10">
        <v>1</v>
      </c>
      <c r="F62" s="10">
        <v>52839.65</v>
      </c>
      <c r="G62" s="10">
        <v>52839.65</v>
      </c>
    </row>
    <row r="63" spans="1:7" ht="39.950000000000003" customHeight="1" x14ac:dyDescent="0.15">
      <c r="A63" s="6" t="s">
        <v>764</v>
      </c>
      <c r="B63" s="20" t="s">
        <v>765</v>
      </c>
      <c r="C63" s="20"/>
      <c r="D63" s="6" t="s">
        <v>443</v>
      </c>
      <c r="E63" s="10">
        <v>1</v>
      </c>
      <c r="F63" s="10">
        <v>1298000</v>
      </c>
      <c r="G63" s="10">
        <v>1298000</v>
      </c>
    </row>
    <row r="64" spans="1:7" ht="39.950000000000003" customHeight="1" x14ac:dyDescent="0.15">
      <c r="A64" s="6" t="s">
        <v>766</v>
      </c>
      <c r="B64" s="20" t="s">
        <v>767</v>
      </c>
      <c r="C64" s="20"/>
      <c r="D64" s="6" t="s">
        <v>443</v>
      </c>
      <c r="E64" s="10">
        <v>15</v>
      </c>
      <c r="F64" s="10">
        <v>30150</v>
      </c>
      <c r="G64" s="10">
        <v>452250</v>
      </c>
    </row>
    <row r="65" spans="1:7" ht="39.950000000000003" customHeight="1" x14ac:dyDescent="0.15">
      <c r="A65" s="6" t="s">
        <v>768</v>
      </c>
      <c r="B65" s="20" t="s">
        <v>769</v>
      </c>
      <c r="C65" s="20"/>
      <c r="D65" s="6" t="s">
        <v>443</v>
      </c>
      <c r="E65" s="10">
        <v>10</v>
      </c>
      <c r="F65" s="10">
        <v>60000</v>
      </c>
      <c r="G65" s="10">
        <v>600000</v>
      </c>
    </row>
    <row r="66" spans="1:7" ht="39.950000000000003" customHeight="1" x14ac:dyDescent="0.15">
      <c r="A66" s="6" t="s">
        <v>770</v>
      </c>
      <c r="B66" s="20" t="s">
        <v>771</v>
      </c>
      <c r="C66" s="20"/>
      <c r="D66" s="6" t="s">
        <v>443</v>
      </c>
      <c r="E66" s="10">
        <v>3</v>
      </c>
      <c r="F66" s="10">
        <v>65696.173332999999</v>
      </c>
      <c r="G66" s="10">
        <v>197088.52</v>
      </c>
    </row>
    <row r="67" spans="1:7" ht="39.950000000000003" customHeight="1" x14ac:dyDescent="0.15">
      <c r="A67" s="6" t="s">
        <v>772</v>
      </c>
      <c r="B67" s="20" t="s">
        <v>773</v>
      </c>
      <c r="C67" s="20"/>
      <c r="D67" s="6" t="s">
        <v>443</v>
      </c>
      <c r="E67" s="10">
        <v>54</v>
      </c>
      <c r="F67" s="10">
        <v>8069.3703699999996</v>
      </c>
      <c r="G67" s="10">
        <v>435746</v>
      </c>
    </row>
    <row r="68" spans="1:7" ht="39.950000000000003" customHeight="1" x14ac:dyDescent="0.15">
      <c r="A68" s="6" t="s">
        <v>774</v>
      </c>
      <c r="B68" s="20" t="s">
        <v>775</v>
      </c>
      <c r="C68" s="20"/>
      <c r="D68" s="6" t="s">
        <v>443</v>
      </c>
      <c r="E68" s="10">
        <v>8</v>
      </c>
      <c r="F68" s="10">
        <v>31795.5</v>
      </c>
      <c r="G68" s="10">
        <v>254364</v>
      </c>
    </row>
    <row r="69" spans="1:7" ht="39.950000000000003" customHeight="1" x14ac:dyDescent="0.15">
      <c r="A69" s="6" t="s">
        <v>197</v>
      </c>
      <c r="B69" s="20" t="s">
        <v>776</v>
      </c>
      <c r="C69" s="20"/>
      <c r="D69" s="6" t="s">
        <v>443</v>
      </c>
      <c r="E69" s="10">
        <v>5</v>
      </c>
      <c r="F69" s="10">
        <v>87600</v>
      </c>
      <c r="G69" s="10">
        <v>438000</v>
      </c>
    </row>
    <row r="70" spans="1:7" ht="39.950000000000003" customHeight="1" x14ac:dyDescent="0.15">
      <c r="A70" s="6" t="s">
        <v>317</v>
      </c>
      <c r="B70" s="20" t="s">
        <v>777</v>
      </c>
      <c r="C70" s="20"/>
      <c r="D70" s="6" t="s">
        <v>443</v>
      </c>
      <c r="E70" s="10">
        <v>10</v>
      </c>
      <c r="F70" s="10">
        <v>50000</v>
      </c>
      <c r="G70" s="10">
        <v>500000</v>
      </c>
    </row>
    <row r="71" spans="1:7" ht="24.95" customHeight="1" x14ac:dyDescent="0.15">
      <c r="A71" s="28" t="s">
        <v>498</v>
      </c>
      <c r="B71" s="28"/>
      <c r="C71" s="28"/>
      <c r="D71" s="28"/>
      <c r="E71" s="28"/>
      <c r="F71" s="28"/>
      <c r="G71" s="12">
        <f>SUM(G62:G70)</f>
        <v>4228288.17</v>
      </c>
    </row>
    <row r="72" spans="1:7" ht="24.95" customHeight="1" x14ac:dyDescent="0.15"/>
    <row r="73" spans="1:7" ht="20.100000000000001" customHeight="1" x14ac:dyDescent="0.15">
      <c r="A73" s="26" t="s">
        <v>467</v>
      </c>
      <c r="B73" s="26"/>
      <c r="C73" s="27" t="s">
        <v>285</v>
      </c>
      <c r="D73" s="27"/>
      <c r="E73" s="27"/>
      <c r="F73" s="27"/>
      <c r="G73" s="27"/>
    </row>
    <row r="74" spans="1:7" ht="20.100000000000001" customHeight="1" x14ac:dyDescent="0.15">
      <c r="A74" s="26" t="s">
        <v>468</v>
      </c>
      <c r="B74" s="26"/>
      <c r="C74" s="27" t="s">
        <v>469</v>
      </c>
      <c r="D74" s="27"/>
      <c r="E74" s="27"/>
      <c r="F74" s="27"/>
      <c r="G74" s="27"/>
    </row>
    <row r="75" spans="1:7" ht="15" customHeight="1" x14ac:dyDescent="0.15"/>
    <row r="76" spans="1:7" ht="24.95" customHeight="1" x14ac:dyDescent="0.15">
      <c r="A76" s="17" t="s">
        <v>778</v>
      </c>
      <c r="B76" s="17"/>
      <c r="C76" s="17"/>
      <c r="D76" s="17"/>
      <c r="E76" s="17"/>
      <c r="F76" s="17"/>
      <c r="G76" s="17"/>
    </row>
    <row r="77" spans="1:7" ht="15" customHeight="1" x14ac:dyDescent="0.15"/>
    <row r="78" spans="1:7" ht="50.1" customHeight="1" x14ac:dyDescent="0.15">
      <c r="A78" s="6" t="s">
        <v>378</v>
      </c>
      <c r="B78" s="19" t="s">
        <v>518</v>
      </c>
      <c r="C78" s="19"/>
      <c r="D78" s="6" t="s">
        <v>728</v>
      </c>
      <c r="E78" s="6" t="s">
        <v>729</v>
      </c>
      <c r="F78" s="6" t="s">
        <v>730</v>
      </c>
      <c r="G78" s="6" t="s">
        <v>731</v>
      </c>
    </row>
    <row r="79" spans="1:7" ht="15" customHeight="1" x14ac:dyDescent="0.15">
      <c r="A79" s="6">
        <v>1</v>
      </c>
      <c r="B79" s="19">
        <v>2</v>
      </c>
      <c r="C79" s="19"/>
      <c r="D79" s="6">
        <v>3</v>
      </c>
      <c r="E79" s="6">
        <v>4</v>
      </c>
      <c r="F79" s="6">
        <v>5</v>
      </c>
      <c r="G79" s="6">
        <v>6</v>
      </c>
    </row>
    <row r="80" spans="1:7" ht="39.950000000000003" customHeight="1" x14ac:dyDescent="0.15">
      <c r="A80" s="6" t="s">
        <v>486</v>
      </c>
      <c r="B80" s="20" t="s">
        <v>779</v>
      </c>
      <c r="C80" s="20"/>
      <c r="D80" s="6" t="s">
        <v>733</v>
      </c>
      <c r="E80" s="10">
        <v>25000</v>
      </c>
      <c r="F80" s="10">
        <v>58.774000000000001</v>
      </c>
      <c r="G80" s="10">
        <v>1469350</v>
      </c>
    </row>
    <row r="81" spans="1:7" ht="39.950000000000003" customHeight="1" x14ac:dyDescent="0.15">
      <c r="A81" s="6" t="s">
        <v>179</v>
      </c>
      <c r="B81" s="20" t="s">
        <v>780</v>
      </c>
      <c r="C81" s="20"/>
      <c r="D81" s="6" t="s">
        <v>733</v>
      </c>
      <c r="E81" s="10">
        <v>3500</v>
      </c>
      <c r="F81" s="10">
        <v>56.285713999999999</v>
      </c>
      <c r="G81" s="10">
        <v>197000</v>
      </c>
    </row>
    <row r="82" spans="1:7" ht="39.950000000000003" customHeight="1" x14ac:dyDescent="0.15">
      <c r="A82" s="6" t="s">
        <v>781</v>
      </c>
      <c r="B82" s="20" t="s">
        <v>782</v>
      </c>
      <c r="C82" s="20"/>
      <c r="D82" s="6" t="s">
        <v>443</v>
      </c>
      <c r="E82" s="10">
        <v>100</v>
      </c>
      <c r="F82" s="10">
        <v>2352</v>
      </c>
      <c r="G82" s="10">
        <v>235200</v>
      </c>
    </row>
    <row r="83" spans="1:7" ht="24.95" customHeight="1" x14ac:dyDescent="0.15">
      <c r="A83" s="28" t="s">
        <v>498</v>
      </c>
      <c r="B83" s="28"/>
      <c r="C83" s="28"/>
      <c r="D83" s="28"/>
      <c r="E83" s="28"/>
      <c r="F83" s="28"/>
      <c r="G83" s="12">
        <f>SUM(G80:G82)</f>
        <v>1901550</v>
      </c>
    </row>
    <row r="84" spans="1:7" ht="24.95" customHeight="1" x14ac:dyDescent="0.15"/>
    <row r="85" spans="1:7" ht="20.100000000000001" customHeight="1" x14ac:dyDescent="0.15">
      <c r="A85" s="26" t="s">
        <v>467</v>
      </c>
      <c r="B85" s="26"/>
      <c r="C85" s="27" t="s">
        <v>285</v>
      </c>
      <c r="D85" s="27"/>
      <c r="E85" s="27"/>
      <c r="F85" s="27"/>
      <c r="G85" s="27"/>
    </row>
    <row r="86" spans="1:7" ht="20.100000000000001" customHeight="1" x14ac:dyDescent="0.15">
      <c r="A86" s="26" t="s">
        <v>468</v>
      </c>
      <c r="B86" s="26"/>
      <c r="C86" s="27" t="s">
        <v>469</v>
      </c>
      <c r="D86" s="27"/>
      <c r="E86" s="27"/>
      <c r="F86" s="27"/>
      <c r="G86" s="27"/>
    </row>
    <row r="87" spans="1:7" ht="15" customHeight="1" x14ac:dyDescent="0.15"/>
    <row r="88" spans="1:7" ht="24.95" customHeight="1" x14ac:dyDescent="0.15">
      <c r="A88" s="17" t="s">
        <v>783</v>
      </c>
      <c r="B88" s="17"/>
      <c r="C88" s="17"/>
      <c r="D88" s="17"/>
      <c r="E88" s="17"/>
      <c r="F88" s="17"/>
      <c r="G88" s="17"/>
    </row>
    <row r="89" spans="1:7" ht="15" customHeight="1" x14ac:dyDescent="0.15"/>
    <row r="90" spans="1:7" ht="50.1" customHeight="1" x14ac:dyDescent="0.15">
      <c r="A90" s="6" t="s">
        <v>378</v>
      </c>
      <c r="B90" s="19" t="s">
        <v>518</v>
      </c>
      <c r="C90" s="19"/>
      <c r="D90" s="6" t="s">
        <v>728</v>
      </c>
      <c r="E90" s="6" t="s">
        <v>729</v>
      </c>
      <c r="F90" s="6" t="s">
        <v>730</v>
      </c>
      <c r="G90" s="6" t="s">
        <v>731</v>
      </c>
    </row>
    <row r="91" spans="1:7" ht="15" customHeight="1" x14ac:dyDescent="0.15">
      <c r="A91" s="6">
        <v>1</v>
      </c>
      <c r="B91" s="19">
        <v>2</v>
      </c>
      <c r="C91" s="19"/>
      <c r="D91" s="6">
        <v>3</v>
      </c>
      <c r="E91" s="6">
        <v>4</v>
      </c>
      <c r="F91" s="6">
        <v>5</v>
      </c>
      <c r="G91" s="6">
        <v>6</v>
      </c>
    </row>
    <row r="92" spans="1:7" ht="39.950000000000003" customHeight="1" x14ac:dyDescent="0.15">
      <c r="A92" s="6" t="s">
        <v>784</v>
      </c>
      <c r="B92" s="20" t="s">
        <v>785</v>
      </c>
      <c r="C92" s="20"/>
      <c r="D92" s="6" t="s">
        <v>443</v>
      </c>
      <c r="E92" s="10">
        <v>60</v>
      </c>
      <c r="F92" s="10">
        <v>5000</v>
      </c>
      <c r="G92" s="10">
        <v>300000</v>
      </c>
    </row>
    <row r="93" spans="1:7" ht="24.95" customHeight="1" x14ac:dyDescent="0.15">
      <c r="A93" s="28" t="s">
        <v>498</v>
      </c>
      <c r="B93" s="28"/>
      <c r="C93" s="28"/>
      <c r="D93" s="28"/>
      <c r="E93" s="28"/>
      <c r="F93" s="28"/>
      <c r="G93" s="12">
        <f>SUM(G92:G92)</f>
        <v>300000</v>
      </c>
    </row>
    <row r="94" spans="1:7" ht="24.95" customHeight="1" x14ac:dyDescent="0.15"/>
    <row r="95" spans="1:7" ht="20.100000000000001" customHeight="1" x14ac:dyDescent="0.15">
      <c r="A95" s="26" t="s">
        <v>467</v>
      </c>
      <c r="B95" s="26"/>
      <c r="C95" s="27" t="s">
        <v>285</v>
      </c>
      <c r="D95" s="27"/>
      <c r="E95" s="27"/>
      <c r="F95" s="27"/>
      <c r="G95" s="27"/>
    </row>
    <row r="96" spans="1:7" ht="20.100000000000001" customHeight="1" x14ac:dyDescent="0.15">
      <c r="A96" s="26" t="s">
        <v>468</v>
      </c>
      <c r="B96" s="26"/>
      <c r="C96" s="27" t="s">
        <v>469</v>
      </c>
      <c r="D96" s="27"/>
      <c r="E96" s="27"/>
      <c r="F96" s="27"/>
      <c r="G96" s="27"/>
    </row>
    <row r="97" spans="1:7" ht="15" customHeight="1" x14ac:dyDescent="0.15"/>
    <row r="98" spans="1:7" ht="24.95" customHeight="1" x14ac:dyDescent="0.15">
      <c r="A98" s="17" t="s">
        <v>786</v>
      </c>
      <c r="B98" s="17"/>
      <c r="C98" s="17"/>
      <c r="D98" s="17"/>
      <c r="E98" s="17"/>
      <c r="F98" s="17"/>
      <c r="G98" s="17"/>
    </row>
    <row r="99" spans="1:7" ht="15" customHeight="1" x14ac:dyDescent="0.15"/>
    <row r="100" spans="1:7" ht="50.1" customHeight="1" x14ac:dyDescent="0.15">
      <c r="A100" s="6" t="s">
        <v>378</v>
      </c>
      <c r="B100" s="19" t="s">
        <v>518</v>
      </c>
      <c r="C100" s="19"/>
      <c r="D100" s="6" t="s">
        <v>728</v>
      </c>
      <c r="E100" s="6" t="s">
        <v>729</v>
      </c>
      <c r="F100" s="6" t="s">
        <v>730</v>
      </c>
      <c r="G100" s="6" t="s">
        <v>731</v>
      </c>
    </row>
    <row r="101" spans="1:7" ht="15" customHeight="1" x14ac:dyDescent="0.15">
      <c r="A101" s="6">
        <v>1</v>
      </c>
      <c r="B101" s="19">
        <v>2</v>
      </c>
      <c r="C101" s="19"/>
      <c r="D101" s="6">
        <v>3</v>
      </c>
      <c r="E101" s="6">
        <v>4</v>
      </c>
      <c r="F101" s="6">
        <v>5</v>
      </c>
      <c r="G101" s="6">
        <v>6</v>
      </c>
    </row>
    <row r="102" spans="1:7" ht="24.95" customHeight="1" x14ac:dyDescent="0.15">
      <c r="A102" s="28" t="s">
        <v>498</v>
      </c>
      <c r="B102" s="28"/>
      <c r="C102" s="28"/>
      <c r="D102" s="28"/>
      <c r="E102" s="28"/>
      <c r="F102" s="28"/>
      <c r="G102" s="12"/>
    </row>
    <row r="103" spans="1:7" ht="24.95" customHeight="1" x14ac:dyDescent="0.15"/>
    <row r="104" spans="1:7" ht="20.100000000000001" customHeight="1" x14ac:dyDescent="0.15">
      <c r="A104" s="26" t="s">
        <v>467</v>
      </c>
      <c r="B104" s="26"/>
      <c r="C104" s="27" t="s">
        <v>285</v>
      </c>
      <c r="D104" s="27"/>
      <c r="E104" s="27"/>
      <c r="F104" s="27"/>
      <c r="G104" s="27"/>
    </row>
    <row r="105" spans="1:7" ht="20.100000000000001" customHeight="1" x14ac:dyDescent="0.15">
      <c r="A105" s="26" t="s">
        <v>468</v>
      </c>
      <c r="B105" s="26"/>
      <c r="C105" s="27" t="s">
        <v>469</v>
      </c>
      <c r="D105" s="27"/>
      <c r="E105" s="27"/>
      <c r="F105" s="27"/>
      <c r="G105" s="27"/>
    </row>
    <row r="106" spans="1:7" ht="15" customHeight="1" x14ac:dyDescent="0.15"/>
    <row r="107" spans="1:7" ht="24.95" customHeight="1" x14ac:dyDescent="0.15">
      <c r="A107" s="17" t="s">
        <v>787</v>
      </c>
      <c r="B107" s="17"/>
      <c r="C107" s="17"/>
      <c r="D107" s="17"/>
      <c r="E107" s="17"/>
      <c r="F107" s="17"/>
      <c r="G107" s="17"/>
    </row>
    <row r="108" spans="1:7" ht="15" customHeight="1" x14ac:dyDescent="0.15"/>
    <row r="109" spans="1:7" ht="50.1" customHeight="1" x14ac:dyDescent="0.15">
      <c r="A109" s="6" t="s">
        <v>378</v>
      </c>
      <c r="B109" s="19" t="s">
        <v>518</v>
      </c>
      <c r="C109" s="19"/>
      <c r="D109" s="6" t="s">
        <v>728</v>
      </c>
      <c r="E109" s="6" t="s">
        <v>729</v>
      </c>
      <c r="F109" s="6" t="s">
        <v>730</v>
      </c>
      <c r="G109" s="6" t="s">
        <v>731</v>
      </c>
    </row>
    <row r="110" spans="1:7" ht="15" customHeight="1" x14ac:dyDescent="0.15">
      <c r="A110" s="6">
        <v>1</v>
      </c>
      <c r="B110" s="19">
        <v>2</v>
      </c>
      <c r="C110" s="19"/>
      <c r="D110" s="6">
        <v>3</v>
      </c>
      <c r="E110" s="6">
        <v>4</v>
      </c>
      <c r="F110" s="6">
        <v>5</v>
      </c>
      <c r="G110" s="6">
        <v>6</v>
      </c>
    </row>
    <row r="111" spans="1:7" ht="39.950000000000003" customHeight="1" x14ac:dyDescent="0.15">
      <c r="A111" s="6" t="s">
        <v>788</v>
      </c>
      <c r="B111" s="20" t="s">
        <v>789</v>
      </c>
      <c r="C111" s="20"/>
      <c r="D111" s="6" t="s">
        <v>443</v>
      </c>
      <c r="E111" s="10">
        <v>1</v>
      </c>
      <c r="F111" s="10">
        <v>10000</v>
      </c>
      <c r="G111" s="10">
        <v>10000</v>
      </c>
    </row>
    <row r="112" spans="1:7" ht="20.100000000000001" customHeight="1" x14ac:dyDescent="0.15">
      <c r="A112" s="6" t="s">
        <v>790</v>
      </c>
      <c r="B112" s="20" t="s">
        <v>791</v>
      </c>
      <c r="C112" s="20"/>
      <c r="D112" s="6" t="s">
        <v>443</v>
      </c>
      <c r="E112" s="10">
        <v>100</v>
      </c>
      <c r="F112" s="10">
        <v>100</v>
      </c>
      <c r="G112" s="10">
        <v>10000</v>
      </c>
    </row>
    <row r="113" spans="1:7" ht="39.950000000000003" customHeight="1" x14ac:dyDescent="0.15">
      <c r="A113" s="6" t="s">
        <v>792</v>
      </c>
      <c r="B113" s="20" t="s">
        <v>793</v>
      </c>
      <c r="C113" s="20"/>
      <c r="D113" s="6" t="s">
        <v>443</v>
      </c>
      <c r="E113" s="10">
        <v>40</v>
      </c>
      <c r="F113" s="10">
        <v>12551.55</v>
      </c>
      <c r="G113" s="10">
        <v>502062</v>
      </c>
    </row>
    <row r="114" spans="1:7" ht="39.950000000000003" customHeight="1" x14ac:dyDescent="0.15">
      <c r="A114" s="6" t="s">
        <v>794</v>
      </c>
      <c r="B114" s="20" t="s">
        <v>795</v>
      </c>
      <c r="C114" s="20"/>
      <c r="D114" s="6" t="s">
        <v>443</v>
      </c>
      <c r="E114" s="10">
        <v>100</v>
      </c>
      <c r="F114" s="10">
        <v>1000</v>
      </c>
      <c r="G114" s="10">
        <v>100000</v>
      </c>
    </row>
    <row r="115" spans="1:7" ht="39.950000000000003" customHeight="1" x14ac:dyDescent="0.15">
      <c r="A115" s="6" t="s">
        <v>796</v>
      </c>
      <c r="B115" s="20" t="s">
        <v>797</v>
      </c>
      <c r="C115" s="20"/>
      <c r="D115" s="6" t="s">
        <v>443</v>
      </c>
      <c r="E115" s="10">
        <v>100</v>
      </c>
      <c r="F115" s="10">
        <v>1000</v>
      </c>
      <c r="G115" s="10">
        <v>100000</v>
      </c>
    </row>
    <row r="116" spans="1:7" ht="39.950000000000003" customHeight="1" x14ac:dyDescent="0.15">
      <c r="A116" s="6" t="s">
        <v>798</v>
      </c>
      <c r="B116" s="20" t="s">
        <v>799</v>
      </c>
      <c r="C116" s="20"/>
      <c r="D116" s="6" t="s">
        <v>443</v>
      </c>
      <c r="E116" s="10">
        <v>40</v>
      </c>
      <c r="F116" s="10">
        <v>5000</v>
      </c>
      <c r="G116" s="10">
        <v>200000</v>
      </c>
    </row>
    <row r="117" spans="1:7" ht="24.95" customHeight="1" x14ac:dyDescent="0.15">
      <c r="A117" s="28" t="s">
        <v>498</v>
      </c>
      <c r="B117" s="28"/>
      <c r="C117" s="28"/>
      <c r="D117" s="28"/>
      <c r="E117" s="28"/>
      <c r="F117" s="28"/>
      <c r="G117" s="12">
        <f>SUM(G111:G116)</f>
        <v>922062</v>
      </c>
    </row>
    <row r="118" spans="1:7" ht="24.95" customHeight="1" x14ac:dyDescent="0.15"/>
    <row r="119" spans="1:7" ht="20.100000000000001" customHeight="1" x14ac:dyDescent="0.15">
      <c r="A119" s="26" t="s">
        <v>467</v>
      </c>
      <c r="B119" s="26"/>
      <c r="C119" s="27" t="s">
        <v>285</v>
      </c>
      <c r="D119" s="27"/>
      <c r="E119" s="27"/>
      <c r="F119" s="27"/>
      <c r="G119" s="27"/>
    </row>
    <row r="120" spans="1:7" ht="20.100000000000001" customHeight="1" x14ac:dyDescent="0.15">
      <c r="A120" s="26" t="s">
        <v>468</v>
      </c>
      <c r="B120" s="26"/>
      <c r="C120" s="27" t="s">
        <v>469</v>
      </c>
      <c r="D120" s="27"/>
      <c r="E120" s="27"/>
      <c r="F120" s="27"/>
      <c r="G120" s="27"/>
    </row>
    <row r="121" spans="1:7" ht="15" customHeight="1" x14ac:dyDescent="0.15"/>
    <row r="122" spans="1:7" ht="24.95" customHeight="1" x14ac:dyDescent="0.15">
      <c r="A122" s="17" t="s">
        <v>800</v>
      </c>
      <c r="B122" s="17"/>
      <c r="C122" s="17"/>
      <c r="D122" s="17"/>
      <c r="E122" s="17"/>
      <c r="F122" s="17"/>
      <c r="G122" s="17"/>
    </row>
    <row r="123" spans="1:7" ht="15" customHeight="1" x14ac:dyDescent="0.15"/>
    <row r="124" spans="1:7" ht="50.1" customHeight="1" x14ac:dyDescent="0.15">
      <c r="A124" s="6" t="s">
        <v>378</v>
      </c>
      <c r="B124" s="19" t="s">
        <v>518</v>
      </c>
      <c r="C124" s="19"/>
      <c r="D124" s="6" t="s">
        <v>728</v>
      </c>
      <c r="E124" s="6" t="s">
        <v>729</v>
      </c>
      <c r="F124" s="6" t="s">
        <v>730</v>
      </c>
      <c r="G124" s="6" t="s">
        <v>731</v>
      </c>
    </row>
    <row r="125" spans="1:7" ht="15" customHeight="1" x14ac:dyDescent="0.15">
      <c r="A125" s="6">
        <v>1</v>
      </c>
      <c r="B125" s="19">
        <v>2</v>
      </c>
      <c r="C125" s="19"/>
      <c r="D125" s="6">
        <v>3</v>
      </c>
      <c r="E125" s="6">
        <v>4</v>
      </c>
      <c r="F125" s="6">
        <v>5</v>
      </c>
      <c r="G125" s="6">
        <v>6</v>
      </c>
    </row>
    <row r="126" spans="1:7" ht="39.950000000000003" customHeight="1" x14ac:dyDescent="0.15">
      <c r="A126" s="6" t="s">
        <v>801</v>
      </c>
      <c r="B126" s="20" t="s">
        <v>802</v>
      </c>
      <c r="C126" s="20"/>
      <c r="D126" s="6" t="s">
        <v>443</v>
      </c>
      <c r="E126" s="10">
        <v>1</v>
      </c>
      <c r="F126" s="10">
        <v>32555</v>
      </c>
      <c r="G126" s="10">
        <v>32555</v>
      </c>
    </row>
    <row r="127" spans="1:7" ht="39.950000000000003" customHeight="1" x14ac:dyDescent="0.15">
      <c r="A127" s="6" t="s">
        <v>803</v>
      </c>
      <c r="B127" s="20" t="s">
        <v>802</v>
      </c>
      <c r="C127" s="20"/>
      <c r="D127" s="6" t="s">
        <v>443</v>
      </c>
      <c r="E127" s="10">
        <v>500</v>
      </c>
      <c r="F127" s="10">
        <v>42.89</v>
      </c>
      <c r="G127" s="10">
        <v>21445</v>
      </c>
    </row>
    <row r="128" spans="1:7" ht="24.95" customHeight="1" x14ac:dyDescent="0.15">
      <c r="A128" s="28" t="s">
        <v>498</v>
      </c>
      <c r="B128" s="28"/>
      <c r="C128" s="28"/>
      <c r="D128" s="28"/>
      <c r="E128" s="28"/>
      <c r="F128" s="28"/>
      <c r="G128" s="12">
        <f>SUM(G126:G127)</f>
        <v>54000</v>
      </c>
    </row>
    <row r="129" spans="1:7" ht="24.95" customHeight="1" x14ac:dyDescent="0.15"/>
    <row r="130" spans="1:7" ht="20.100000000000001" customHeight="1" x14ac:dyDescent="0.15">
      <c r="A130" s="26" t="s">
        <v>467</v>
      </c>
      <c r="B130" s="26"/>
      <c r="C130" s="27" t="s">
        <v>285</v>
      </c>
      <c r="D130" s="27"/>
      <c r="E130" s="27"/>
      <c r="F130" s="27"/>
      <c r="G130" s="27"/>
    </row>
    <row r="131" spans="1:7" ht="20.100000000000001" customHeight="1" x14ac:dyDescent="0.15">
      <c r="A131" s="26" t="s">
        <v>468</v>
      </c>
      <c r="B131" s="26"/>
      <c r="C131" s="27" t="s">
        <v>510</v>
      </c>
      <c r="D131" s="27"/>
      <c r="E131" s="27"/>
      <c r="F131" s="27"/>
      <c r="G131" s="27"/>
    </row>
    <row r="132" spans="1:7" ht="15" customHeight="1" x14ac:dyDescent="0.15"/>
    <row r="133" spans="1:7" ht="24.95" customHeight="1" x14ac:dyDescent="0.15">
      <c r="A133" s="17" t="s">
        <v>727</v>
      </c>
      <c r="B133" s="17"/>
      <c r="C133" s="17"/>
      <c r="D133" s="17"/>
      <c r="E133" s="17"/>
      <c r="F133" s="17"/>
      <c r="G133" s="17"/>
    </row>
    <row r="134" spans="1:7" ht="15" customHeight="1" x14ac:dyDescent="0.15"/>
    <row r="135" spans="1:7" ht="50.1" customHeight="1" x14ac:dyDescent="0.15">
      <c r="A135" s="6" t="s">
        <v>378</v>
      </c>
      <c r="B135" s="19" t="s">
        <v>518</v>
      </c>
      <c r="C135" s="19"/>
      <c r="D135" s="6" t="s">
        <v>728</v>
      </c>
      <c r="E135" s="6" t="s">
        <v>729</v>
      </c>
      <c r="F135" s="6" t="s">
        <v>730</v>
      </c>
      <c r="G135" s="6" t="s">
        <v>731</v>
      </c>
    </row>
    <row r="136" spans="1:7" ht="15" customHeight="1" x14ac:dyDescent="0.15">
      <c r="A136" s="6">
        <v>1</v>
      </c>
      <c r="B136" s="19">
        <v>2</v>
      </c>
      <c r="C136" s="19"/>
      <c r="D136" s="6">
        <v>3</v>
      </c>
      <c r="E136" s="6">
        <v>4</v>
      </c>
      <c r="F136" s="6">
        <v>5</v>
      </c>
      <c r="G136" s="6">
        <v>6</v>
      </c>
    </row>
    <row r="137" spans="1:7" ht="60" customHeight="1" x14ac:dyDescent="0.15">
      <c r="A137" s="6" t="s">
        <v>606</v>
      </c>
      <c r="B137" s="20" t="s">
        <v>804</v>
      </c>
      <c r="C137" s="20"/>
      <c r="D137" s="6" t="s">
        <v>443</v>
      </c>
      <c r="E137" s="10">
        <v>1</v>
      </c>
      <c r="F137" s="10">
        <v>6000</v>
      </c>
      <c r="G137" s="10">
        <v>6000</v>
      </c>
    </row>
    <row r="138" spans="1:7" ht="39.950000000000003" customHeight="1" x14ac:dyDescent="0.15">
      <c r="A138" s="6" t="s">
        <v>72</v>
      </c>
      <c r="B138" s="20" t="s">
        <v>734</v>
      </c>
      <c r="C138" s="20"/>
      <c r="D138" s="6" t="s">
        <v>733</v>
      </c>
      <c r="E138" s="10">
        <v>12</v>
      </c>
      <c r="F138" s="10">
        <v>9975</v>
      </c>
      <c r="G138" s="10">
        <v>119700</v>
      </c>
    </row>
    <row r="139" spans="1:7" ht="39.950000000000003" customHeight="1" x14ac:dyDescent="0.15">
      <c r="A139" s="6" t="s">
        <v>735</v>
      </c>
      <c r="B139" s="20" t="s">
        <v>736</v>
      </c>
      <c r="C139" s="20"/>
      <c r="D139" s="6" t="s">
        <v>733</v>
      </c>
      <c r="E139" s="10">
        <v>10</v>
      </c>
      <c r="F139" s="10">
        <v>1000</v>
      </c>
      <c r="G139" s="10">
        <v>10000</v>
      </c>
    </row>
    <row r="140" spans="1:7" ht="24.95" customHeight="1" x14ac:dyDescent="0.15">
      <c r="A140" s="28" t="s">
        <v>498</v>
      </c>
      <c r="B140" s="28"/>
      <c r="C140" s="28"/>
      <c r="D140" s="28"/>
      <c r="E140" s="28"/>
      <c r="F140" s="28"/>
      <c r="G140" s="12">
        <f>SUM(G137:G139)</f>
        <v>135700</v>
      </c>
    </row>
    <row r="141" spans="1:7" ht="24.95" customHeight="1" x14ac:dyDescent="0.15"/>
    <row r="142" spans="1:7" ht="20.100000000000001" customHeight="1" x14ac:dyDescent="0.15">
      <c r="A142" s="26" t="s">
        <v>467</v>
      </c>
      <c r="B142" s="26"/>
      <c r="C142" s="27" t="s">
        <v>285</v>
      </c>
      <c r="D142" s="27"/>
      <c r="E142" s="27"/>
      <c r="F142" s="27"/>
      <c r="G142" s="27"/>
    </row>
    <row r="143" spans="1:7" ht="20.100000000000001" customHeight="1" x14ac:dyDescent="0.15">
      <c r="A143" s="26" t="s">
        <v>468</v>
      </c>
      <c r="B143" s="26"/>
      <c r="C143" s="27" t="s">
        <v>510</v>
      </c>
      <c r="D143" s="27"/>
      <c r="E143" s="27"/>
      <c r="F143" s="27"/>
      <c r="G143" s="27"/>
    </row>
    <row r="144" spans="1:7" ht="15" customHeight="1" x14ac:dyDescent="0.15"/>
    <row r="145" spans="1:7" ht="24.95" customHeight="1" x14ac:dyDescent="0.15">
      <c r="A145" s="17" t="s">
        <v>737</v>
      </c>
      <c r="B145" s="17"/>
      <c r="C145" s="17"/>
      <c r="D145" s="17"/>
      <c r="E145" s="17"/>
      <c r="F145" s="17"/>
      <c r="G145" s="17"/>
    </row>
    <row r="146" spans="1:7" ht="15" customHeight="1" x14ac:dyDescent="0.15"/>
    <row r="147" spans="1:7" ht="50.1" customHeight="1" x14ac:dyDescent="0.15">
      <c r="A147" s="6" t="s">
        <v>378</v>
      </c>
      <c r="B147" s="19" t="s">
        <v>518</v>
      </c>
      <c r="C147" s="19"/>
      <c r="D147" s="6" t="s">
        <v>728</v>
      </c>
      <c r="E147" s="6" t="s">
        <v>729</v>
      </c>
      <c r="F147" s="6" t="s">
        <v>730</v>
      </c>
      <c r="G147" s="6" t="s">
        <v>731</v>
      </c>
    </row>
    <row r="148" spans="1:7" ht="15" customHeight="1" x14ac:dyDescent="0.15">
      <c r="A148" s="6">
        <v>1</v>
      </c>
      <c r="B148" s="19">
        <v>2</v>
      </c>
      <c r="C148" s="19"/>
      <c r="D148" s="6">
        <v>3</v>
      </c>
      <c r="E148" s="6">
        <v>4</v>
      </c>
      <c r="F148" s="6">
        <v>5</v>
      </c>
      <c r="G148" s="6">
        <v>6</v>
      </c>
    </row>
    <row r="149" spans="1:7" ht="39.950000000000003" customHeight="1" x14ac:dyDescent="0.15">
      <c r="A149" s="6" t="s">
        <v>484</v>
      </c>
      <c r="B149" s="20" t="s">
        <v>738</v>
      </c>
      <c r="C149" s="20"/>
      <c r="D149" s="6" t="s">
        <v>733</v>
      </c>
      <c r="E149" s="10">
        <v>5037.4786952599998</v>
      </c>
      <c r="F149" s="10">
        <v>34.03</v>
      </c>
      <c r="G149" s="10">
        <v>171425.4</v>
      </c>
    </row>
    <row r="150" spans="1:7" ht="39.950000000000003" customHeight="1" x14ac:dyDescent="0.15">
      <c r="A150" s="6" t="s">
        <v>485</v>
      </c>
      <c r="B150" s="20" t="s">
        <v>739</v>
      </c>
      <c r="C150" s="20"/>
      <c r="D150" s="6" t="s">
        <v>733</v>
      </c>
      <c r="E150" s="10">
        <v>11890.790185</v>
      </c>
      <c r="F150" s="10">
        <v>38.898831000000001</v>
      </c>
      <c r="G150" s="10">
        <v>462537.84</v>
      </c>
    </row>
    <row r="151" spans="1:7" ht="39.950000000000003" customHeight="1" x14ac:dyDescent="0.15">
      <c r="A151" s="6" t="s">
        <v>570</v>
      </c>
      <c r="B151" s="20" t="s">
        <v>740</v>
      </c>
      <c r="C151" s="20"/>
      <c r="D151" s="6" t="s">
        <v>733</v>
      </c>
      <c r="E151" s="10">
        <v>266.65162700000002</v>
      </c>
      <c r="F151" s="10">
        <v>1098.19</v>
      </c>
      <c r="G151" s="10">
        <v>292834.15000000002</v>
      </c>
    </row>
    <row r="152" spans="1:7" ht="24.95" customHeight="1" x14ac:dyDescent="0.15">
      <c r="A152" s="28" t="s">
        <v>498</v>
      </c>
      <c r="B152" s="28"/>
      <c r="C152" s="28"/>
      <c r="D152" s="28"/>
      <c r="E152" s="28"/>
      <c r="F152" s="28"/>
      <c r="G152" s="12">
        <f>SUM(G149:G151)</f>
        <v>926797.39</v>
      </c>
    </row>
    <row r="153" spans="1:7" ht="24.95" customHeight="1" x14ac:dyDescent="0.15"/>
    <row r="154" spans="1:7" ht="20.100000000000001" customHeight="1" x14ac:dyDescent="0.15">
      <c r="A154" s="26" t="s">
        <v>467</v>
      </c>
      <c r="B154" s="26"/>
      <c r="C154" s="27" t="s">
        <v>285</v>
      </c>
      <c r="D154" s="27"/>
      <c r="E154" s="27"/>
      <c r="F154" s="27"/>
      <c r="G154" s="27"/>
    </row>
    <row r="155" spans="1:7" ht="20.100000000000001" customHeight="1" x14ac:dyDescent="0.15">
      <c r="A155" s="26" t="s">
        <v>468</v>
      </c>
      <c r="B155" s="26"/>
      <c r="C155" s="27" t="s">
        <v>510</v>
      </c>
      <c r="D155" s="27"/>
      <c r="E155" s="27"/>
      <c r="F155" s="27"/>
      <c r="G155" s="27"/>
    </row>
    <row r="156" spans="1:7" ht="15" customHeight="1" x14ac:dyDescent="0.15"/>
    <row r="157" spans="1:7" ht="24.95" customHeight="1" x14ac:dyDescent="0.15">
      <c r="A157" s="17" t="s">
        <v>786</v>
      </c>
      <c r="B157" s="17"/>
      <c r="C157" s="17"/>
      <c r="D157" s="17"/>
      <c r="E157" s="17"/>
      <c r="F157" s="17"/>
      <c r="G157" s="17"/>
    </row>
    <row r="158" spans="1:7" ht="15" customHeight="1" x14ac:dyDescent="0.15"/>
    <row r="159" spans="1:7" ht="50.1" customHeight="1" x14ac:dyDescent="0.15">
      <c r="A159" s="6" t="s">
        <v>378</v>
      </c>
      <c r="B159" s="19" t="s">
        <v>518</v>
      </c>
      <c r="C159" s="19"/>
      <c r="D159" s="6" t="s">
        <v>728</v>
      </c>
      <c r="E159" s="6" t="s">
        <v>729</v>
      </c>
      <c r="F159" s="6" t="s">
        <v>730</v>
      </c>
      <c r="G159" s="6" t="s">
        <v>731</v>
      </c>
    </row>
    <row r="160" spans="1:7" ht="15" customHeight="1" x14ac:dyDescent="0.15">
      <c r="A160" s="6">
        <v>1</v>
      </c>
      <c r="B160" s="19">
        <v>2</v>
      </c>
      <c r="C160" s="19"/>
      <c r="D160" s="6">
        <v>3</v>
      </c>
      <c r="E160" s="6">
        <v>4</v>
      </c>
      <c r="F160" s="6">
        <v>5</v>
      </c>
      <c r="G160" s="6">
        <v>6</v>
      </c>
    </row>
    <row r="161" spans="1:7" ht="24.95" customHeight="1" x14ac:dyDescent="0.15">
      <c r="A161" s="28" t="s">
        <v>498</v>
      </c>
      <c r="B161" s="28"/>
      <c r="C161" s="28"/>
      <c r="D161" s="28"/>
      <c r="E161" s="28"/>
      <c r="F161" s="28"/>
      <c r="G161" s="12"/>
    </row>
    <row r="162" spans="1:7" ht="24.95" customHeight="1" x14ac:dyDescent="0.15"/>
    <row r="163" spans="1:7" ht="20.100000000000001" customHeight="1" x14ac:dyDescent="0.15">
      <c r="A163" s="26" t="s">
        <v>467</v>
      </c>
      <c r="B163" s="26"/>
      <c r="C163" s="27" t="s">
        <v>285</v>
      </c>
      <c r="D163" s="27"/>
      <c r="E163" s="27"/>
      <c r="F163" s="27"/>
      <c r="G163" s="27"/>
    </row>
    <row r="164" spans="1:7" ht="20.100000000000001" customHeight="1" x14ac:dyDescent="0.15">
      <c r="A164" s="26" t="s">
        <v>468</v>
      </c>
      <c r="B164" s="26"/>
      <c r="C164" s="27" t="s">
        <v>510</v>
      </c>
      <c r="D164" s="27"/>
      <c r="E164" s="27"/>
      <c r="F164" s="27"/>
      <c r="G164" s="27"/>
    </row>
    <row r="165" spans="1:7" ht="15" customHeight="1" x14ac:dyDescent="0.15"/>
    <row r="166" spans="1:7" ht="24.95" customHeight="1" x14ac:dyDescent="0.15">
      <c r="A166" s="17" t="s">
        <v>741</v>
      </c>
      <c r="B166" s="17"/>
      <c r="C166" s="17"/>
      <c r="D166" s="17"/>
      <c r="E166" s="17"/>
      <c r="F166" s="17"/>
      <c r="G166" s="17"/>
    </row>
    <row r="167" spans="1:7" ht="15" customHeight="1" x14ac:dyDescent="0.15"/>
    <row r="168" spans="1:7" ht="50.1" customHeight="1" x14ac:dyDescent="0.15">
      <c r="A168" s="6" t="s">
        <v>378</v>
      </c>
      <c r="B168" s="19" t="s">
        <v>518</v>
      </c>
      <c r="C168" s="19"/>
      <c r="D168" s="6" t="s">
        <v>728</v>
      </c>
      <c r="E168" s="6" t="s">
        <v>729</v>
      </c>
      <c r="F168" s="6" t="s">
        <v>730</v>
      </c>
      <c r="G168" s="6" t="s">
        <v>731</v>
      </c>
    </row>
    <row r="169" spans="1:7" ht="15" customHeight="1" x14ac:dyDescent="0.15">
      <c r="A169" s="6">
        <v>1</v>
      </c>
      <c r="B169" s="19">
        <v>2</v>
      </c>
      <c r="C169" s="19"/>
      <c r="D169" s="6">
        <v>3</v>
      </c>
      <c r="E169" s="6">
        <v>4</v>
      </c>
      <c r="F169" s="6">
        <v>5</v>
      </c>
      <c r="G169" s="6">
        <v>6</v>
      </c>
    </row>
    <row r="170" spans="1:7" ht="39.950000000000003" customHeight="1" x14ac:dyDescent="0.15">
      <c r="A170" s="6" t="s">
        <v>805</v>
      </c>
      <c r="B170" s="20" t="s">
        <v>806</v>
      </c>
      <c r="C170" s="20"/>
      <c r="D170" s="6" t="s">
        <v>733</v>
      </c>
      <c r="E170" s="10">
        <v>10</v>
      </c>
      <c r="F170" s="10">
        <v>7385.6</v>
      </c>
      <c r="G170" s="10">
        <v>73856</v>
      </c>
    </row>
    <row r="171" spans="1:7" ht="39.950000000000003" customHeight="1" x14ac:dyDescent="0.15">
      <c r="A171" s="6" t="s">
        <v>807</v>
      </c>
      <c r="B171" s="20" t="s">
        <v>808</v>
      </c>
      <c r="C171" s="20"/>
      <c r="D171" s="6" t="s">
        <v>733</v>
      </c>
      <c r="E171" s="10">
        <v>6</v>
      </c>
      <c r="F171" s="10">
        <v>74083.332999999999</v>
      </c>
      <c r="G171" s="10">
        <v>444500</v>
      </c>
    </row>
    <row r="172" spans="1:7" ht="39.950000000000003" customHeight="1" x14ac:dyDescent="0.15">
      <c r="A172" s="6" t="s">
        <v>809</v>
      </c>
      <c r="B172" s="20" t="s">
        <v>810</v>
      </c>
      <c r="C172" s="20"/>
      <c r="D172" s="6" t="s">
        <v>733</v>
      </c>
      <c r="E172" s="10">
        <v>100</v>
      </c>
      <c r="F172" s="10">
        <v>800</v>
      </c>
      <c r="G172" s="10">
        <v>80000</v>
      </c>
    </row>
    <row r="173" spans="1:7" ht="39.950000000000003" customHeight="1" x14ac:dyDescent="0.15">
      <c r="A173" s="6" t="s">
        <v>811</v>
      </c>
      <c r="B173" s="20" t="s">
        <v>812</v>
      </c>
      <c r="C173" s="20"/>
      <c r="D173" s="6" t="s">
        <v>733</v>
      </c>
      <c r="E173" s="10">
        <v>2</v>
      </c>
      <c r="F173" s="10">
        <v>102309.6</v>
      </c>
      <c r="G173" s="10">
        <v>204619.2</v>
      </c>
    </row>
    <row r="174" spans="1:7" ht="39.950000000000003" customHeight="1" x14ac:dyDescent="0.15">
      <c r="A174" s="6" t="s">
        <v>813</v>
      </c>
      <c r="B174" s="20" t="s">
        <v>814</v>
      </c>
      <c r="C174" s="20"/>
      <c r="D174" s="6" t="s">
        <v>443</v>
      </c>
      <c r="E174" s="10">
        <v>5</v>
      </c>
      <c r="F174" s="10">
        <v>6000</v>
      </c>
      <c r="G174" s="10">
        <v>30000</v>
      </c>
    </row>
    <row r="175" spans="1:7" ht="39.950000000000003" customHeight="1" x14ac:dyDescent="0.15">
      <c r="A175" s="6" t="s">
        <v>158</v>
      </c>
      <c r="B175" s="20" t="s">
        <v>815</v>
      </c>
      <c r="C175" s="20"/>
      <c r="D175" s="6" t="s">
        <v>443</v>
      </c>
      <c r="E175" s="10">
        <v>1</v>
      </c>
      <c r="F175" s="10">
        <v>545909.18000000005</v>
      </c>
      <c r="G175" s="10">
        <v>545909.18000000005</v>
      </c>
    </row>
    <row r="176" spans="1:7" ht="39.950000000000003" customHeight="1" x14ac:dyDescent="0.15">
      <c r="A176" s="6" t="s">
        <v>816</v>
      </c>
      <c r="B176" s="20" t="s">
        <v>817</v>
      </c>
      <c r="C176" s="20"/>
      <c r="D176" s="6" t="s">
        <v>733</v>
      </c>
      <c r="E176" s="10">
        <v>12</v>
      </c>
      <c r="F176" s="10">
        <v>12000</v>
      </c>
      <c r="G176" s="10">
        <v>144000</v>
      </c>
    </row>
    <row r="177" spans="1:7" ht="39.950000000000003" customHeight="1" x14ac:dyDescent="0.15">
      <c r="A177" s="6" t="s">
        <v>818</v>
      </c>
      <c r="B177" s="20" t="s">
        <v>819</v>
      </c>
      <c r="C177" s="20"/>
      <c r="D177" s="6" t="s">
        <v>733</v>
      </c>
      <c r="E177" s="10">
        <v>12</v>
      </c>
      <c r="F177" s="10">
        <v>2000</v>
      </c>
      <c r="G177" s="10">
        <v>24000</v>
      </c>
    </row>
    <row r="178" spans="1:7" ht="39.950000000000003" customHeight="1" x14ac:dyDescent="0.15">
      <c r="A178" s="6" t="s">
        <v>820</v>
      </c>
      <c r="B178" s="20" t="s">
        <v>821</v>
      </c>
      <c r="C178" s="20"/>
      <c r="D178" s="6" t="s">
        <v>733</v>
      </c>
      <c r="E178" s="10">
        <v>9</v>
      </c>
      <c r="F178" s="10">
        <v>7356.64</v>
      </c>
      <c r="G178" s="10">
        <v>66209.759999999995</v>
      </c>
    </row>
    <row r="179" spans="1:7" ht="39.950000000000003" customHeight="1" x14ac:dyDescent="0.15">
      <c r="A179" s="6" t="s">
        <v>822</v>
      </c>
      <c r="B179" s="20" t="s">
        <v>823</v>
      </c>
      <c r="C179" s="20"/>
      <c r="D179" s="6" t="s">
        <v>733</v>
      </c>
      <c r="E179" s="10">
        <v>5</v>
      </c>
      <c r="F179" s="10">
        <v>39600</v>
      </c>
      <c r="G179" s="10">
        <v>198000</v>
      </c>
    </row>
    <row r="180" spans="1:7" ht="39.950000000000003" customHeight="1" x14ac:dyDescent="0.15">
      <c r="A180" s="6" t="s">
        <v>824</v>
      </c>
      <c r="B180" s="20" t="s">
        <v>825</v>
      </c>
      <c r="C180" s="20"/>
      <c r="D180" s="6" t="s">
        <v>733</v>
      </c>
      <c r="E180" s="10">
        <v>12</v>
      </c>
      <c r="F180" s="10">
        <v>10348</v>
      </c>
      <c r="G180" s="10">
        <v>124176</v>
      </c>
    </row>
    <row r="181" spans="1:7" ht="39.950000000000003" customHeight="1" x14ac:dyDescent="0.15">
      <c r="A181" s="6" t="s">
        <v>826</v>
      </c>
      <c r="B181" s="20" t="s">
        <v>827</v>
      </c>
      <c r="C181" s="20"/>
      <c r="D181" s="6" t="s">
        <v>443</v>
      </c>
      <c r="E181" s="10">
        <v>1</v>
      </c>
      <c r="F181" s="10">
        <v>250000</v>
      </c>
      <c r="G181" s="10">
        <v>250000</v>
      </c>
    </row>
    <row r="182" spans="1:7" ht="39.950000000000003" customHeight="1" x14ac:dyDescent="0.15">
      <c r="A182" s="6" t="s">
        <v>828</v>
      </c>
      <c r="B182" s="20" t="s">
        <v>829</v>
      </c>
      <c r="C182" s="20"/>
      <c r="D182" s="6" t="s">
        <v>443</v>
      </c>
      <c r="E182" s="10">
        <v>30</v>
      </c>
      <c r="F182" s="10">
        <v>1390</v>
      </c>
      <c r="G182" s="10">
        <v>41700</v>
      </c>
    </row>
    <row r="183" spans="1:7" ht="39.950000000000003" customHeight="1" x14ac:dyDescent="0.15">
      <c r="A183" s="6" t="s">
        <v>830</v>
      </c>
      <c r="B183" s="20" t="s">
        <v>831</v>
      </c>
      <c r="C183" s="20"/>
      <c r="D183" s="6" t="s">
        <v>443</v>
      </c>
      <c r="E183" s="10">
        <v>5</v>
      </c>
      <c r="F183" s="10">
        <v>44280</v>
      </c>
      <c r="G183" s="10">
        <v>221400</v>
      </c>
    </row>
    <row r="184" spans="1:7" ht="39.950000000000003" customHeight="1" x14ac:dyDescent="0.15">
      <c r="A184" s="6" t="s">
        <v>742</v>
      </c>
      <c r="B184" s="20" t="s">
        <v>743</v>
      </c>
      <c r="C184" s="20"/>
      <c r="D184" s="6" t="s">
        <v>443</v>
      </c>
      <c r="E184" s="10">
        <v>6</v>
      </c>
      <c r="F184" s="10">
        <v>90000</v>
      </c>
      <c r="G184" s="10">
        <v>540000</v>
      </c>
    </row>
    <row r="185" spans="1:7" ht="39.950000000000003" customHeight="1" x14ac:dyDescent="0.15">
      <c r="A185" s="6" t="s">
        <v>832</v>
      </c>
      <c r="B185" s="20" t="s">
        <v>833</v>
      </c>
      <c r="C185" s="20"/>
      <c r="D185" s="6" t="s">
        <v>443</v>
      </c>
      <c r="E185" s="10">
        <v>1</v>
      </c>
      <c r="F185" s="10">
        <v>262172</v>
      </c>
      <c r="G185" s="10">
        <v>262172</v>
      </c>
    </row>
    <row r="186" spans="1:7" ht="39.950000000000003" customHeight="1" x14ac:dyDescent="0.15">
      <c r="A186" s="6" t="s">
        <v>834</v>
      </c>
      <c r="B186" s="20" t="s">
        <v>835</v>
      </c>
      <c r="C186" s="20"/>
      <c r="D186" s="6" t="s">
        <v>443</v>
      </c>
      <c r="E186" s="10">
        <v>1</v>
      </c>
      <c r="F186" s="10">
        <v>600000</v>
      </c>
      <c r="G186" s="10">
        <v>600000</v>
      </c>
    </row>
    <row r="187" spans="1:7" ht="39.950000000000003" customHeight="1" x14ac:dyDescent="0.15">
      <c r="A187" s="6" t="s">
        <v>836</v>
      </c>
      <c r="B187" s="20" t="s">
        <v>837</v>
      </c>
      <c r="C187" s="20"/>
      <c r="D187" s="6" t="s">
        <v>443</v>
      </c>
      <c r="E187" s="10">
        <v>1</v>
      </c>
      <c r="F187" s="10">
        <v>329974.40999999997</v>
      </c>
      <c r="G187" s="10">
        <v>329974.40999999997</v>
      </c>
    </row>
    <row r="188" spans="1:7" ht="24.95" customHeight="1" x14ac:dyDescent="0.15">
      <c r="A188" s="28" t="s">
        <v>498</v>
      </c>
      <c r="B188" s="28"/>
      <c r="C188" s="28"/>
      <c r="D188" s="28"/>
      <c r="E188" s="28"/>
      <c r="F188" s="28"/>
      <c r="G188" s="12">
        <f>SUM(G170:G187)</f>
        <v>4180516.55</v>
      </c>
    </row>
    <row r="189" spans="1:7" ht="24.95" customHeight="1" x14ac:dyDescent="0.15"/>
    <row r="190" spans="1:7" ht="20.100000000000001" customHeight="1" x14ac:dyDescent="0.15">
      <c r="A190" s="26" t="s">
        <v>467</v>
      </c>
      <c r="B190" s="26"/>
      <c r="C190" s="27" t="s">
        <v>285</v>
      </c>
      <c r="D190" s="27"/>
      <c r="E190" s="27"/>
      <c r="F190" s="27"/>
      <c r="G190" s="27"/>
    </row>
    <row r="191" spans="1:7" ht="20.100000000000001" customHeight="1" x14ac:dyDescent="0.15">
      <c r="A191" s="26" t="s">
        <v>468</v>
      </c>
      <c r="B191" s="26"/>
      <c r="C191" s="27" t="s">
        <v>510</v>
      </c>
      <c r="D191" s="27"/>
      <c r="E191" s="27"/>
      <c r="F191" s="27"/>
      <c r="G191" s="27"/>
    </row>
    <row r="192" spans="1:7" ht="15" customHeight="1" x14ac:dyDescent="0.15"/>
    <row r="193" spans="1:7" ht="24.95" customHeight="1" x14ac:dyDescent="0.15">
      <c r="A193" s="17" t="s">
        <v>744</v>
      </c>
      <c r="B193" s="17"/>
      <c r="C193" s="17"/>
      <c r="D193" s="17"/>
      <c r="E193" s="17"/>
      <c r="F193" s="17"/>
      <c r="G193" s="17"/>
    </row>
    <row r="194" spans="1:7" ht="15" customHeight="1" x14ac:dyDescent="0.15"/>
    <row r="195" spans="1:7" ht="50.1" customHeight="1" x14ac:dyDescent="0.15">
      <c r="A195" s="6" t="s">
        <v>378</v>
      </c>
      <c r="B195" s="19" t="s">
        <v>518</v>
      </c>
      <c r="C195" s="19"/>
      <c r="D195" s="6" t="s">
        <v>728</v>
      </c>
      <c r="E195" s="6" t="s">
        <v>729</v>
      </c>
      <c r="F195" s="6" t="s">
        <v>730</v>
      </c>
      <c r="G195" s="6" t="s">
        <v>731</v>
      </c>
    </row>
    <row r="196" spans="1:7" ht="15" customHeight="1" x14ac:dyDescent="0.15">
      <c r="A196" s="6">
        <v>1</v>
      </c>
      <c r="B196" s="19">
        <v>2</v>
      </c>
      <c r="C196" s="19"/>
      <c r="D196" s="6">
        <v>3</v>
      </c>
      <c r="E196" s="6">
        <v>4</v>
      </c>
      <c r="F196" s="6">
        <v>5</v>
      </c>
      <c r="G196" s="6">
        <v>6</v>
      </c>
    </row>
    <row r="197" spans="1:7" ht="60" customHeight="1" x14ac:dyDescent="0.15">
      <c r="A197" s="6" t="s">
        <v>552</v>
      </c>
      <c r="B197" s="20" t="s">
        <v>745</v>
      </c>
      <c r="C197" s="20"/>
      <c r="D197" s="6" t="s">
        <v>733</v>
      </c>
      <c r="E197" s="10">
        <v>12</v>
      </c>
      <c r="F197" s="10">
        <v>416467.7916</v>
      </c>
      <c r="G197" s="10">
        <v>4997613.5</v>
      </c>
    </row>
    <row r="198" spans="1:7" ht="39.950000000000003" customHeight="1" x14ac:dyDescent="0.15">
      <c r="A198" s="6" t="s">
        <v>511</v>
      </c>
      <c r="B198" s="20" t="s">
        <v>838</v>
      </c>
      <c r="C198" s="20"/>
      <c r="D198" s="6" t="s">
        <v>733</v>
      </c>
      <c r="E198" s="10">
        <v>12</v>
      </c>
      <c r="F198" s="10">
        <v>2581.8000000000002</v>
      </c>
      <c r="G198" s="10">
        <v>30981.599999999999</v>
      </c>
    </row>
    <row r="199" spans="1:7" ht="39.950000000000003" customHeight="1" x14ac:dyDescent="0.15">
      <c r="A199" s="6" t="s">
        <v>839</v>
      </c>
      <c r="B199" s="20" t="s">
        <v>840</v>
      </c>
      <c r="C199" s="20"/>
      <c r="D199" s="6" t="s">
        <v>733</v>
      </c>
      <c r="E199" s="10">
        <v>1</v>
      </c>
      <c r="F199" s="10">
        <v>25000</v>
      </c>
      <c r="G199" s="10">
        <v>25000</v>
      </c>
    </row>
    <row r="200" spans="1:7" ht="120" customHeight="1" x14ac:dyDescent="0.15">
      <c r="A200" s="6" t="s">
        <v>606</v>
      </c>
      <c r="B200" s="20" t="s">
        <v>841</v>
      </c>
      <c r="C200" s="20"/>
      <c r="D200" s="6" t="s">
        <v>443</v>
      </c>
      <c r="E200" s="10">
        <v>1</v>
      </c>
      <c r="F200" s="10">
        <v>27000</v>
      </c>
      <c r="G200" s="10">
        <v>27000</v>
      </c>
    </row>
    <row r="201" spans="1:7" ht="159.94999999999999" customHeight="1" x14ac:dyDescent="0.15">
      <c r="A201" s="6" t="s">
        <v>614</v>
      </c>
      <c r="B201" s="20" t="s">
        <v>842</v>
      </c>
      <c r="C201" s="20"/>
      <c r="D201" s="6" t="s">
        <v>443</v>
      </c>
      <c r="E201" s="10">
        <v>1</v>
      </c>
      <c r="F201" s="10">
        <v>100000</v>
      </c>
      <c r="G201" s="10">
        <v>100000</v>
      </c>
    </row>
    <row r="202" spans="1:7" ht="39.950000000000003" customHeight="1" x14ac:dyDescent="0.15">
      <c r="A202" s="6" t="s">
        <v>637</v>
      </c>
      <c r="B202" s="20" t="s">
        <v>843</v>
      </c>
      <c r="C202" s="20"/>
      <c r="D202" s="6" t="s">
        <v>443</v>
      </c>
      <c r="E202" s="10">
        <v>1</v>
      </c>
      <c r="F202" s="10">
        <v>150000</v>
      </c>
      <c r="G202" s="10">
        <v>150000</v>
      </c>
    </row>
    <row r="203" spans="1:7" ht="39.950000000000003" customHeight="1" x14ac:dyDescent="0.15">
      <c r="A203" s="6" t="s">
        <v>671</v>
      </c>
      <c r="B203" s="20" t="s">
        <v>844</v>
      </c>
      <c r="C203" s="20"/>
      <c r="D203" s="6" t="s">
        <v>443</v>
      </c>
      <c r="E203" s="10">
        <v>1</v>
      </c>
      <c r="F203" s="10">
        <v>100000</v>
      </c>
      <c r="G203" s="10">
        <v>100000</v>
      </c>
    </row>
    <row r="204" spans="1:7" ht="39.950000000000003" customHeight="1" x14ac:dyDescent="0.15">
      <c r="A204" s="6" t="s">
        <v>845</v>
      </c>
      <c r="B204" s="20" t="s">
        <v>846</v>
      </c>
      <c r="C204" s="20"/>
      <c r="D204" s="6" t="s">
        <v>443</v>
      </c>
      <c r="E204" s="10">
        <v>1</v>
      </c>
      <c r="F204" s="10">
        <v>70000</v>
      </c>
      <c r="G204" s="10">
        <v>70000</v>
      </c>
    </row>
    <row r="205" spans="1:7" ht="39.950000000000003" customHeight="1" x14ac:dyDescent="0.15">
      <c r="A205" s="6" t="s">
        <v>847</v>
      </c>
      <c r="B205" s="20" t="s">
        <v>848</v>
      </c>
      <c r="C205" s="20"/>
      <c r="D205" s="6" t="s">
        <v>443</v>
      </c>
      <c r="E205" s="10">
        <v>70</v>
      </c>
      <c r="F205" s="10">
        <v>298.26</v>
      </c>
      <c r="G205" s="10">
        <v>20878.2</v>
      </c>
    </row>
    <row r="206" spans="1:7" ht="39.950000000000003" customHeight="1" x14ac:dyDescent="0.15">
      <c r="A206" s="6" t="s">
        <v>847</v>
      </c>
      <c r="B206" s="20" t="s">
        <v>849</v>
      </c>
      <c r="C206" s="20"/>
      <c r="D206" s="6" t="s">
        <v>443</v>
      </c>
      <c r="E206" s="10">
        <v>268</v>
      </c>
      <c r="F206" s="10">
        <v>326.42</v>
      </c>
      <c r="G206" s="10">
        <v>87480.56</v>
      </c>
    </row>
    <row r="207" spans="1:7" ht="39.950000000000003" customHeight="1" x14ac:dyDescent="0.15">
      <c r="A207" s="6" t="s">
        <v>847</v>
      </c>
      <c r="B207" s="20" t="s">
        <v>850</v>
      </c>
      <c r="C207" s="20"/>
      <c r="D207" s="6" t="s">
        <v>443</v>
      </c>
      <c r="E207" s="10">
        <v>300</v>
      </c>
      <c r="F207" s="10">
        <v>298.26</v>
      </c>
      <c r="G207" s="10">
        <v>89478</v>
      </c>
    </row>
    <row r="208" spans="1:7" ht="39.950000000000003" customHeight="1" x14ac:dyDescent="0.15">
      <c r="A208" s="6" t="s">
        <v>847</v>
      </c>
      <c r="B208" s="20" t="s">
        <v>851</v>
      </c>
      <c r="C208" s="20"/>
      <c r="D208" s="6" t="s">
        <v>443</v>
      </c>
      <c r="E208" s="10">
        <v>262</v>
      </c>
      <c r="F208" s="10">
        <v>274.16000000000003</v>
      </c>
      <c r="G208" s="10">
        <v>71829.919999999998</v>
      </c>
    </row>
    <row r="209" spans="1:7" ht="39.950000000000003" customHeight="1" x14ac:dyDescent="0.15">
      <c r="A209" s="6" t="s">
        <v>847</v>
      </c>
      <c r="B209" s="20" t="s">
        <v>852</v>
      </c>
      <c r="C209" s="20"/>
      <c r="D209" s="6" t="s">
        <v>443</v>
      </c>
      <c r="E209" s="10">
        <v>276</v>
      </c>
      <c r="F209" s="10">
        <v>326.42</v>
      </c>
      <c r="G209" s="10">
        <v>90091.92</v>
      </c>
    </row>
    <row r="210" spans="1:7" ht="60" customHeight="1" x14ac:dyDescent="0.15">
      <c r="A210" s="6" t="s">
        <v>853</v>
      </c>
      <c r="B210" s="20" t="s">
        <v>854</v>
      </c>
      <c r="C210" s="20"/>
      <c r="D210" s="6" t="s">
        <v>443</v>
      </c>
      <c r="E210" s="10">
        <v>3</v>
      </c>
      <c r="F210" s="10">
        <v>8000</v>
      </c>
      <c r="G210" s="10">
        <v>24000</v>
      </c>
    </row>
    <row r="211" spans="1:7" ht="39.950000000000003" customHeight="1" x14ac:dyDescent="0.15">
      <c r="A211" s="6" t="s">
        <v>855</v>
      </c>
      <c r="B211" s="20" t="s">
        <v>856</v>
      </c>
      <c r="C211" s="20"/>
      <c r="D211" s="6" t="s">
        <v>443</v>
      </c>
      <c r="E211" s="10">
        <v>1</v>
      </c>
      <c r="F211" s="10">
        <v>380000</v>
      </c>
      <c r="G211" s="10">
        <v>380000</v>
      </c>
    </row>
    <row r="212" spans="1:7" ht="20.100000000000001" customHeight="1" x14ac:dyDescent="0.15">
      <c r="A212" s="6" t="s">
        <v>342</v>
      </c>
      <c r="B212" s="20" t="s">
        <v>857</v>
      </c>
      <c r="C212" s="20"/>
      <c r="D212" s="6" t="s">
        <v>443</v>
      </c>
      <c r="E212" s="10">
        <v>4</v>
      </c>
      <c r="F212" s="10">
        <v>125000</v>
      </c>
      <c r="G212" s="10">
        <v>500000</v>
      </c>
    </row>
    <row r="213" spans="1:7" ht="39.950000000000003" customHeight="1" x14ac:dyDescent="0.15">
      <c r="A213" s="6" t="s">
        <v>345</v>
      </c>
      <c r="B213" s="20" t="s">
        <v>858</v>
      </c>
      <c r="C213" s="20"/>
      <c r="D213" s="6" t="s">
        <v>443</v>
      </c>
      <c r="E213" s="10">
        <v>1</v>
      </c>
      <c r="F213" s="10">
        <v>24000</v>
      </c>
      <c r="G213" s="10">
        <v>24000</v>
      </c>
    </row>
    <row r="214" spans="1:7" ht="39.950000000000003" customHeight="1" x14ac:dyDescent="0.15">
      <c r="A214" s="6" t="s">
        <v>859</v>
      </c>
      <c r="B214" s="20" t="s">
        <v>860</v>
      </c>
      <c r="C214" s="20"/>
      <c r="D214" s="6" t="s">
        <v>443</v>
      </c>
      <c r="E214" s="10">
        <v>1</v>
      </c>
      <c r="F214" s="10">
        <v>7000</v>
      </c>
      <c r="G214" s="10">
        <v>7000</v>
      </c>
    </row>
    <row r="215" spans="1:7" ht="39.950000000000003" customHeight="1" x14ac:dyDescent="0.15">
      <c r="A215" s="6" t="s">
        <v>861</v>
      </c>
      <c r="B215" s="20" t="s">
        <v>862</v>
      </c>
      <c r="C215" s="20"/>
      <c r="D215" s="6" t="s">
        <v>443</v>
      </c>
      <c r="E215" s="10">
        <v>30</v>
      </c>
      <c r="F215" s="10">
        <v>5000</v>
      </c>
      <c r="G215" s="10">
        <v>150000</v>
      </c>
    </row>
    <row r="216" spans="1:7" ht="39.950000000000003" customHeight="1" x14ac:dyDescent="0.15">
      <c r="A216" s="6" t="s">
        <v>863</v>
      </c>
      <c r="B216" s="20" t="s">
        <v>864</v>
      </c>
      <c r="C216" s="20"/>
      <c r="D216" s="6" t="s">
        <v>443</v>
      </c>
      <c r="E216" s="10">
        <v>100</v>
      </c>
      <c r="F216" s="10">
        <v>369.46</v>
      </c>
      <c r="G216" s="10">
        <v>36946</v>
      </c>
    </row>
    <row r="217" spans="1:7" ht="39.950000000000003" customHeight="1" x14ac:dyDescent="0.15">
      <c r="A217" s="6" t="s">
        <v>863</v>
      </c>
      <c r="B217" s="20" t="s">
        <v>865</v>
      </c>
      <c r="C217" s="20"/>
      <c r="D217" s="6" t="s">
        <v>443</v>
      </c>
      <c r="E217" s="10">
        <v>244</v>
      </c>
      <c r="F217" s="10">
        <v>369.46</v>
      </c>
      <c r="G217" s="10">
        <v>90148.24</v>
      </c>
    </row>
    <row r="218" spans="1:7" ht="39.950000000000003" customHeight="1" x14ac:dyDescent="0.15">
      <c r="A218" s="6" t="s">
        <v>863</v>
      </c>
      <c r="B218" s="20" t="s">
        <v>866</v>
      </c>
      <c r="C218" s="20"/>
      <c r="D218" s="6" t="s">
        <v>443</v>
      </c>
      <c r="E218" s="10">
        <v>202</v>
      </c>
      <c r="F218" s="10">
        <v>369.46</v>
      </c>
      <c r="G218" s="10">
        <v>74630.92</v>
      </c>
    </row>
    <row r="219" spans="1:7" ht="39.950000000000003" customHeight="1" x14ac:dyDescent="0.15">
      <c r="A219" s="6" t="s">
        <v>863</v>
      </c>
      <c r="B219" s="20" t="s">
        <v>867</v>
      </c>
      <c r="C219" s="20"/>
      <c r="D219" s="6" t="s">
        <v>443</v>
      </c>
      <c r="E219" s="10">
        <v>168</v>
      </c>
      <c r="F219" s="10">
        <v>369.46</v>
      </c>
      <c r="G219" s="10">
        <v>62069.279999999999</v>
      </c>
    </row>
    <row r="220" spans="1:7" ht="39.950000000000003" customHeight="1" x14ac:dyDescent="0.15">
      <c r="A220" s="6" t="s">
        <v>863</v>
      </c>
      <c r="B220" s="20" t="s">
        <v>868</v>
      </c>
      <c r="C220" s="20"/>
      <c r="D220" s="6" t="s">
        <v>443</v>
      </c>
      <c r="E220" s="10">
        <v>80</v>
      </c>
      <c r="F220" s="10">
        <v>369.46</v>
      </c>
      <c r="G220" s="10">
        <v>29556.799999999999</v>
      </c>
    </row>
    <row r="221" spans="1:7" ht="39.950000000000003" customHeight="1" x14ac:dyDescent="0.15">
      <c r="A221" s="6" t="s">
        <v>869</v>
      </c>
      <c r="B221" s="20" t="s">
        <v>867</v>
      </c>
      <c r="C221" s="20"/>
      <c r="D221" s="6" t="s">
        <v>443</v>
      </c>
      <c r="E221" s="10">
        <v>350</v>
      </c>
      <c r="F221" s="10">
        <v>369.46</v>
      </c>
      <c r="G221" s="10">
        <v>129311</v>
      </c>
    </row>
    <row r="222" spans="1:7" ht="39.950000000000003" customHeight="1" x14ac:dyDescent="0.15">
      <c r="A222" s="6" t="s">
        <v>869</v>
      </c>
      <c r="B222" s="20" t="s">
        <v>870</v>
      </c>
      <c r="C222" s="20"/>
      <c r="D222" s="6" t="s">
        <v>443</v>
      </c>
      <c r="E222" s="10">
        <v>236</v>
      </c>
      <c r="F222" s="10">
        <v>369.83542299999999</v>
      </c>
      <c r="G222" s="10">
        <v>87281.16</v>
      </c>
    </row>
    <row r="223" spans="1:7" ht="39.950000000000003" customHeight="1" x14ac:dyDescent="0.15">
      <c r="A223" s="6" t="s">
        <v>869</v>
      </c>
      <c r="B223" s="20" t="s">
        <v>866</v>
      </c>
      <c r="C223" s="20"/>
      <c r="D223" s="6" t="s">
        <v>443</v>
      </c>
      <c r="E223" s="10">
        <v>450</v>
      </c>
      <c r="F223" s="10">
        <v>369.46</v>
      </c>
      <c r="G223" s="10">
        <v>166257</v>
      </c>
    </row>
    <row r="224" spans="1:7" ht="39.950000000000003" customHeight="1" x14ac:dyDescent="0.15">
      <c r="A224" s="6" t="s">
        <v>869</v>
      </c>
      <c r="B224" s="20" t="s">
        <v>864</v>
      </c>
      <c r="C224" s="20"/>
      <c r="D224" s="6" t="s">
        <v>443</v>
      </c>
      <c r="E224" s="10">
        <v>200</v>
      </c>
      <c r="F224" s="10">
        <v>369.46</v>
      </c>
      <c r="G224" s="10">
        <v>73892</v>
      </c>
    </row>
    <row r="225" spans="1:7" ht="39.950000000000003" customHeight="1" x14ac:dyDescent="0.15">
      <c r="A225" s="6" t="s">
        <v>869</v>
      </c>
      <c r="B225" s="20" t="s">
        <v>865</v>
      </c>
      <c r="C225" s="20"/>
      <c r="D225" s="6" t="s">
        <v>443</v>
      </c>
      <c r="E225" s="10">
        <v>450</v>
      </c>
      <c r="F225" s="10">
        <v>369.46</v>
      </c>
      <c r="G225" s="10">
        <v>166257</v>
      </c>
    </row>
    <row r="226" spans="1:7" ht="39.950000000000003" customHeight="1" x14ac:dyDescent="0.15">
      <c r="A226" s="6" t="s">
        <v>869</v>
      </c>
      <c r="B226" s="20" t="s">
        <v>868</v>
      </c>
      <c r="C226" s="20"/>
      <c r="D226" s="6" t="s">
        <v>443</v>
      </c>
      <c r="E226" s="10">
        <v>200</v>
      </c>
      <c r="F226" s="10">
        <v>369.46</v>
      </c>
      <c r="G226" s="10">
        <v>73892</v>
      </c>
    </row>
    <row r="227" spans="1:7" ht="39.950000000000003" customHeight="1" x14ac:dyDescent="0.15">
      <c r="A227" s="6" t="s">
        <v>871</v>
      </c>
      <c r="B227" s="20" t="s">
        <v>872</v>
      </c>
      <c r="C227" s="20"/>
      <c r="D227" s="6" t="s">
        <v>443</v>
      </c>
      <c r="E227" s="10">
        <v>1</v>
      </c>
      <c r="F227" s="10">
        <v>38981.599999999999</v>
      </c>
      <c r="G227" s="10">
        <v>38981.599999999999</v>
      </c>
    </row>
    <row r="228" spans="1:7" ht="39.950000000000003" customHeight="1" x14ac:dyDescent="0.15">
      <c r="A228" s="6" t="s">
        <v>873</v>
      </c>
      <c r="B228" s="20" t="s">
        <v>843</v>
      </c>
      <c r="C228" s="20"/>
      <c r="D228" s="6" t="s">
        <v>443</v>
      </c>
      <c r="E228" s="10">
        <v>1</v>
      </c>
      <c r="F228" s="10">
        <v>580894.5</v>
      </c>
      <c r="G228" s="10">
        <v>580894.5</v>
      </c>
    </row>
    <row r="229" spans="1:7" ht="39.950000000000003" customHeight="1" x14ac:dyDescent="0.15">
      <c r="A229" s="6" t="s">
        <v>874</v>
      </c>
      <c r="B229" s="20" t="s">
        <v>875</v>
      </c>
      <c r="C229" s="20"/>
      <c r="D229" s="6" t="s">
        <v>443</v>
      </c>
      <c r="E229" s="10">
        <v>550</v>
      </c>
      <c r="F229" s="10">
        <v>400</v>
      </c>
      <c r="G229" s="10">
        <v>220000</v>
      </c>
    </row>
    <row r="230" spans="1:7" ht="39.950000000000003" customHeight="1" x14ac:dyDescent="0.15">
      <c r="A230" s="6" t="s">
        <v>876</v>
      </c>
      <c r="B230" s="20" t="s">
        <v>877</v>
      </c>
      <c r="C230" s="20"/>
      <c r="D230" s="6" t="s">
        <v>443</v>
      </c>
      <c r="E230" s="10">
        <v>1</v>
      </c>
      <c r="F230" s="10">
        <v>198515.6</v>
      </c>
      <c r="G230" s="10">
        <v>198515.6</v>
      </c>
    </row>
    <row r="231" spans="1:7" ht="39.950000000000003" customHeight="1" x14ac:dyDescent="0.15">
      <c r="A231" s="6" t="s">
        <v>878</v>
      </c>
      <c r="B231" s="20" t="s">
        <v>879</v>
      </c>
      <c r="C231" s="20"/>
      <c r="D231" s="6" t="s">
        <v>443</v>
      </c>
      <c r="E231" s="10">
        <v>2</v>
      </c>
      <c r="F231" s="10">
        <v>21490</v>
      </c>
      <c r="G231" s="10">
        <v>42980</v>
      </c>
    </row>
    <row r="232" spans="1:7" ht="24.95" customHeight="1" x14ac:dyDescent="0.15">
      <c r="A232" s="28" t="s">
        <v>498</v>
      </c>
      <c r="B232" s="28"/>
      <c r="C232" s="28"/>
      <c r="D232" s="28"/>
      <c r="E232" s="28"/>
      <c r="F232" s="28"/>
      <c r="G232" s="12">
        <f>SUM(G197:G231)</f>
        <v>9016966.7999999989</v>
      </c>
    </row>
    <row r="233" spans="1:7" ht="24.95" customHeight="1" x14ac:dyDescent="0.15"/>
    <row r="234" spans="1:7" ht="20.100000000000001" customHeight="1" x14ac:dyDescent="0.15">
      <c r="A234" s="26" t="s">
        <v>467</v>
      </c>
      <c r="B234" s="26"/>
      <c r="C234" s="27" t="s">
        <v>285</v>
      </c>
      <c r="D234" s="27"/>
      <c r="E234" s="27"/>
      <c r="F234" s="27"/>
      <c r="G234" s="27"/>
    </row>
    <row r="235" spans="1:7" ht="20.100000000000001" customHeight="1" x14ac:dyDescent="0.15">
      <c r="A235" s="26" t="s">
        <v>468</v>
      </c>
      <c r="B235" s="26"/>
      <c r="C235" s="27" t="s">
        <v>510</v>
      </c>
      <c r="D235" s="27"/>
      <c r="E235" s="27"/>
      <c r="F235" s="27"/>
      <c r="G235" s="27"/>
    </row>
    <row r="236" spans="1:7" ht="15" customHeight="1" x14ac:dyDescent="0.15"/>
    <row r="237" spans="1:7" ht="24.95" customHeight="1" x14ac:dyDescent="0.15">
      <c r="A237" s="17" t="s">
        <v>880</v>
      </c>
      <c r="B237" s="17"/>
      <c r="C237" s="17"/>
      <c r="D237" s="17"/>
      <c r="E237" s="17"/>
      <c r="F237" s="17"/>
      <c r="G237" s="17"/>
    </row>
    <row r="238" spans="1:7" ht="15" customHeight="1" x14ac:dyDescent="0.15"/>
    <row r="239" spans="1:7" ht="50.1" customHeight="1" x14ac:dyDescent="0.15">
      <c r="A239" s="6" t="s">
        <v>378</v>
      </c>
      <c r="B239" s="19" t="s">
        <v>518</v>
      </c>
      <c r="C239" s="19"/>
      <c r="D239" s="6" t="s">
        <v>728</v>
      </c>
      <c r="E239" s="6" t="s">
        <v>729</v>
      </c>
      <c r="F239" s="6" t="s">
        <v>730</v>
      </c>
      <c r="G239" s="6" t="s">
        <v>731</v>
      </c>
    </row>
    <row r="240" spans="1:7" ht="15" customHeight="1" x14ac:dyDescent="0.15">
      <c r="A240" s="6">
        <v>1</v>
      </c>
      <c r="B240" s="19">
        <v>2</v>
      </c>
      <c r="C240" s="19"/>
      <c r="D240" s="6">
        <v>3</v>
      </c>
      <c r="E240" s="6">
        <v>4</v>
      </c>
      <c r="F240" s="6">
        <v>5</v>
      </c>
      <c r="G240" s="6">
        <v>6</v>
      </c>
    </row>
    <row r="241" spans="1:7" ht="80.099999999999994" customHeight="1" x14ac:dyDescent="0.15">
      <c r="A241" s="6" t="s">
        <v>608</v>
      </c>
      <c r="B241" s="20" t="s">
        <v>881</v>
      </c>
      <c r="C241" s="20"/>
      <c r="D241" s="6" t="s">
        <v>443</v>
      </c>
      <c r="E241" s="10">
        <v>1</v>
      </c>
      <c r="F241" s="10">
        <v>119595.09</v>
      </c>
      <c r="G241" s="10">
        <v>119595.09</v>
      </c>
    </row>
    <row r="242" spans="1:7" ht="24.95" customHeight="1" x14ac:dyDescent="0.15">
      <c r="A242" s="28" t="s">
        <v>498</v>
      </c>
      <c r="B242" s="28"/>
      <c r="C242" s="28"/>
      <c r="D242" s="28"/>
      <c r="E242" s="28"/>
      <c r="F242" s="28"/>
      <c r="G242" s="12">
        <f>SUM(G241:G241)</f>
        <v>119595.09</v>
      </c>
    </row>
    <row r="243" spans="1:7" ht="24.95" customHeight="1" x14ac:dyDescent="0.15"/>
    <row r="244" spans="1:7" ht="20.100000000000001" customHeight="1" x14ac:dyDescent="0.15">
      <c r="A244" s="26" t="s">
        <v>467</v>
      </c>
      <c r="B244" s="26"/>
      <c r="C244" s="27" t="s">
        <v>285</v>
      </c>
      <c r="D244" s="27"/>
      <c r="E244" s="27"/>
      <c r="F244" s="27"/>
      <c r="G244" s="27"/>
    </row>
    <row r="245" spans="1:7" ht="20.100000000000001" customHeight="1" x14ac:dyDescent="0.15">
      <c r="A245" s="26" t="s">
        <v>468</v>
      </c>
      <c r="B245" s="26"/>
      <c r="C245" s="27" t="s">
        <v>510</v>
      </c>
      <c r="D245" s="27"/>
      <c r="E245" s="27"/>
      <c r="F245" s="27"/>
      <c r="G245" s="27"/>
    </row>
    <row r="246" spans="1:7" ht="15" customHeight="1" x14ac:dyDescent="0.15"/>
    <row r="247" spans="1:7" ht="24.95" customHeight="1" x14ac:dyDescent="0.15">
      <c r="A247" s="17" t="s">
        <v>762</v>
      </c>
      <c r="B247" s="17"/>
      <c r="C247" s="17"/>
      <c r="D247" s="17"/>
      <c r="E247" s="17"/>
      <c r="F247" s="17"/>
      <c r="G247" s="17"/>
    </row>
    <row r="248" spans="1:7" ht="15" customHeight="1" x14ac:dyDescent="0.15"/>
    <row r="249" spans="1:7" ht="50.1" customHeight="1" x14ac:dyDescent="0.15">
      <c r="A249" s="6" t="s">
        <v>378</v>
      </c>
      <c r="B249" s="19" t="s">
        <v>518</v>
      </c>
      <c r="C249" s="19"/>
      <c r="D249" s="6" t="s">
        <v>728</v>
      </c>
      <c r="E249" s="6" t="s">
        <v>729</v>
      </c>
      <c r="F249" s="6" t="s">
        <v>730</v>
      </c>
      <c r="G249" s="6" t="s">
        <v>731</v>
      </c>
    </row>
    <row r="250" spans="1:7" ht="15" customHeight="1" x14ac:dyDescent="0.15">
      <c r="A250" s="6">
        <v>1</v>
      </c>
      <c r="B250" s="19">
        <v>2</v>
      </c>
      <c r="C250" s="19"/>
      <c r="D250" s="6">
        <v>3</v>
      </c>
      <c r="E250" s="6">
        <v>4</v>
      </c>
      <c r="F250" s="6">
        <v>5</v>
      </c>
      <c r="G250" s="6">
        <v>6</v>
      </c>
    </row>
    <row r="251" spans="1:7" ht="39.950000000000003" customHeight="1" x14ac:dyDescent="0.15">
      <c r="A251" s="6" t="s">
        <v>314</v>
      </c>
      <c r="B251" s="20" t="s">
        <v>882</v>
      </c>
      <c r="C251" s="20"/>
      <c r="D251" s="6" t="s">
        <v>443</v>
      </c>
      <c r="E251" s="10">
        <v>8</v>
      </c>
      <c r="F251" s="10">
        <v>75000</v>
      </c>
      <c r="G251" s="10">
        <v>600000</v>
      </c>
    </row>
    <row r="252" spans="1:7" ht="24.95" customHeight="1" x14ac:dyDescent="0.15">
      <c r="A252" s="28" t="s">
        <v>498</v>
      </c>
      <c r="B252" s="28"/>
      <c r="C252" s="28"/>
      <c r="D252" s="28"/>
      <c r="E252" s="28"/>
      <c r="F252" s="28"/>
      <c r="G252" s="12">
        <f>SUM(G251:G251)</f>
        <v>600000</v>
      </c>
    </row>
    <row r="253" spans="1:7" ht="24.95" customHeight="1" x14ac:dyDescent="0.15"/>
    <row r="254" spans="1:7" ht="20.100000000000001" customHeight="1" x14ac:dyDescent="0.15">
      <c r="A254" s="26" t="s">
        <v>467</v>
      </c>
      <c r="B254" s="26"/>
      <c r="C254" s="27" t="s">
        <v>285</v>
      </c>
      <c r="D254" s="27"/>
      <c r="E254" s="27"/>
      <c r="F254" s="27"/>
      <c r="G254" s="27"/>
    </row>
    <row r="255" spans="1:7" ht="20.100000000000001" customHeight="1" x14ac:dyDescent="0.15">
      <c r="A255" s="26" t="s">
        <v>468</v>
      </c>
      <c r="B255" s="26"/>
      <c r="C255" s="27" t="s">
        <v>510</v>
      </c>
      <c r="D255" s="27"/>
      <c r="E255" s="27"/>
      <c r="F255" s="27"/>
      <c r="G255" s="27"/>
    </row>
    <row r="256" spans="1:7" ht="15" customHeight="1" x14ac:dyDescent="0.15"/>
    <row r="257" spans="1:7" ht="24.95" customHeight="1" x14ac:dyDescent="0.15">
      <c r="A257" s="17" t="s">
        <v>883</v>
      </c>
      <c r="B257" s="17"/>
      <c r="C257" s="17"/>
      <c r="D257" s="17"/>
      <c r="E257" s="17"/>
      <c r="F257" s="17"/>
      <c r="G257" s="17"/>
    </row>
    <row r="258" spans="1:7" ht="15" customHeight="1" x14ac:dyDescent="0.15"/>
    <row r="259" spans="1:7" ht="50.1" customHeight="1" x14ac:dyDescent="0.15">
      <c r="A259" s="6" t="s">
        <v>378</v>
      </c>
      <c r="B259" s="19" t="s">
        <v>518</v>
      </c>
      <c r="C259" s="19"/>
      <c r="D259" s="6" t="s">
        <v>728</v>
      </c>
      <c r="E259" s="6" t="s">
        <v>729</v>
      </c>
      <c r="F259" s="6" t="s">
        <v>730</v>
      </c>
      <c r="G259" s="6" t="s">
        <v>731</v>
      </c>
    </row>
    <row r="260" spans="1:7" ht="15" customHeight="1" x14ac:dyDescent="0.15">
      <c r="A260" s="6">
        <v>1</v>
      </c>
      <c r="B260" s="19">
        <v>2</v>
      </c>
      <c r="C260" s="19"/>
      <c r="D260" s="6">
        <v>3</v>
      </c>
      <c r="E260" s="6">
        <v>4</v>
      </c>
      <c r="F260" s="6">
        <v>5</v>
      </c>
      <c r="G260" s="6">
        <v>6</v>
      </c>
    </row>
    <row r="261" spans="1:7" ht="20.100000000000001" customHeight="1" x14ac:dyDescent="0.15">
      <c r="A261" s="6" t="s">
        <v>884</v>
      </c>
      <c r="B261" s="20" t="s">
        <v>885</v>
      </c>
      <c r="C261" s="20"/>
      <c r="D261" s="6" t="s">
        <v>443</v>
      </c>
      <c r="E261" s="10">
        <v>80</v>
      </c>
      <c r="F261" s="10">
        <v>468.8</v>
      </c>
      <c r="G261" s="10">
        <v>37504</v>
      </c>
    </row>
    <row r="262" spans="1:7" ht="24.95" customHeight="1" x14ac:dyDescent="0.15">
      <c r="A262" s="28" t="s">
        <v>498</v>
      </c>
      <c r="B262" s="28"/>
      <c r="C262" s="28"/>
      <c r="D262" s="28"/>
      <c r="E262" s="28"/>
      <c r="F262" s="28"/>
      <c r="G262" s="12">
        <f>SUM(G261:G261)</f>
        <v>37504</v>
      </c>
    </row>
    <row r="263" spans="1:7" ht="24.95" customHeight="1" x14ac:dyDescent="0.15"/>
    <row r="264" spans="1:7" ht="20.100000000000001" customHeight="1" x14ac:dyDescent="0.15">
      <c r="A264" s="26" t="s">
        <v>467</v>
      </c>
      <c r="B264" s="26"/>
      <c r="C264" s="27" t="s">
        <v>285</v>
      </c>
      <c r="D264" s="27"/>
      <c r="E264" s="27"/>
      <c r="F264" s="27"/>
      <c r="G264" s="27"/>
    </row>
    <row r="265" spans="1:7" ht="20.100000000000001" customHeight="1" x14ac:dyDescent="0.15">
      <c r="A265" s="26" t="s">
        <v>468</v>
      </c>
      <c r="B265" s="26"/>
      <c r="C265" s="27" t="s">
        <v>510</v>
      </c>
      <c r="D265" s="27"/>
      <c r="E265" s="27"/>
      <c r="F265" s="27"/>
      <c r="G265" s="27"/>
    </row>
    <row r="266" spans="1:7" ht="15" customHeight="1" x14ac:dyDescent="0.15"/>
    <row r="267" spans="1:7" ht="24.95" customHeight="1" x14ac:dyDescent="0.15">
      <c r="A267" s="17" t="s">
        <v>778</v>
      </c>
      <c r="B267" s="17"/>
      <c r="C267" s="17"/>
      <c r="D267" s="17"/>
      <c r="E267" s="17"/>
      <c r="F267" s="17"/>
      <c r="G267" s="17"/>
    </row>
    <row r="268" spans="1:7" ht="15" customHeight="1" x14ac:dyDescent="0.15"/>
    <row r="269" spans="1:7" ht="50.1" customHeight="1" x14ac:dyDescent="0.15">
      <c r="A269" s="6" t="s">
        <v>378</v>
      </c>
      <c r="B269" s="19" t="s">
        <v>518</v>
      </c>
      <c r="C269" s="19"/>
      <c r="D269" s="6" t="s">
        <v>728</v>
      </c>
      <c r="E269" s="6" t="s">
        <v>729</v>
      </c>
      <c r="F269" s="6" t="s">
        <v>730</v>
      </c>
      <c r="G269" s="6" t="s">
        <v>731</v>
      </c>
    </row>
    <row r="270" spans="1:7" ht="15" customHeight="1" x14ac:dyDescent="0.15">
      <c r="A270" s="6">
        <v>1</v>
      </c>
      <c r="B270" s="19">
        <v>2</v>
      </c>
      <c r="C270" s="19"/>
      <c r="D270" s="6">
        <v>3</v>
      </c>
      <c r="E270" s="6">
        <v>4</v>
      </c>
      <c r="F270" s="6">
        <v>5</v>
      </c>
      <c r="G270" s="6">
        <v>6</v>
      </c>
    </row>
    <row r="271" spans="1:7" ht="39.950000000000003" customHeight="1" x14ac:dyDescent="0.15">
      <c r="A271" s="6" t="s">
        <v>486</v>
      </c>
      <c r="B271" s="20" t="s">
        <v>779</v>
      </c>
      <c r="C271" s="20"/>
      <c r="D271" s="6" t="s">
        <v>733</v>
      </c>
      <c r="E271" s="10">
        <v>80000</v>
      </c>
      <c r="F271" s="10">
        <v>54.993749999999999</v>
      </c>
      <c r="G271" s="10">
        <v>4399500</v>
      </c>
    </row>
    <row r="272" spans="1:7" ht="39.950000000000003" customHeight="1" x14ac:dyDescent="0.15">
      <c r="A272" s="6" t="s">
        <v>886</v>
      </c>
      <c r="B272" s="20" t="s">
        <v>887</v>
      </c>
      <c r="C272" s="20"/>
      <c r="D272" s="6" t="s">
        <v>733</v>
      </c>
      <c r="E272" s="10">
        <v>2655.3492000000001</v>
      </c>
      <c r="F272" s="10">
        <v>50</v>
      </c>
      <c r="G272" s="10">
        <v>132767.46</v>
      </c>
    </row>
    <row r="273" spans="1:7" ht="39.950000000000003" customHeight="1" x14ac:dyDescent="0.15">
      <c r="A273" s="6" t="s">
        <v>179</v>
      </c>
      <c r="B273" s="20" t="s">
        <v>888</v>
      </c>
      <c r="C273" s="20"/>
      <c r="D273" s="6" t="s">
        <v>733</v>
      </c>
      <c r="E273" s="10">
        <v>2000</v>
      </c>
      <c r="F273" s="10">
        <v>48.691519999999997</v>
      </c>
      <c r="G273" s="10">
        <v>97383.039999999994</v>
      </c>
    </row>
    <row r="274" spans="1:7" ht="39.950000000000003" customHeight="1" x14ac:dyDescent="0.15">
      <c r="A274" s="6" t="s">
        <v>889</v>
      </c>
      <c r="B274" s="20" t="s">
        <v>890</v>
      </c>
      <c r="C274" s="20"/>
      <c r="D274" s="6" t="s">
        <v>443</v>
      </c>
      <c r="E274" s="10">
        <v>10</v>
      </c>
      <c r="F274" s="10">
        <v>11500.5</v>
      </c>
      <c r="G274" s="10">
        <v>115005</v>
      </c>
    </row>
    <row r="275" spans="1:7" ht="24.95" customHeight="1" x14ac:dyDescent="0.15">
      <c r="A275" s="28" t="s">
        <v>498</v>
      </c>
      <c r="B275" s="28"/>
      <c r="C275" s="28"/>
      <c r="D275" s="28"/>
      <c r="E275" s="28"/>
      <c r="F275" s="28"/>
      <c r="G275" s="12">
        <f>SUM(G271:G274)</f>
        <v>4744655.5</v>
      </c>
    </row>
    <row r="276" spans="1:7" ht="24.95" customHeight="1" x14ac:dyDescent="0.15"/>
    <row r="277" spans="1:7" ht="20.100000000000001" customHeight="1" x14ac:dyDescent="0.15">
      <c r="A277" s="26" t="s">
        <v>467</v>
      </c>
      <c r="B277" s="26"/>
      <c r="C277" s="27" t="s">
        <v>285</v>
      </c>
      <c r="D277" s="27"/>
      <c r="E277" s="27"/>
      <c r="F277" s="27"/>
      <c r="G277" s="27"/>
    </row>
    <row r="278" spans="1:7" ht="20.100000000000001" customHeight="1" x14ac:dyDescent="0.15">
      <c r="A278" s="26" t="s">
        <v>468</v>
      </c>
      <c r="B278" s="26"/>
      <c r="C278" s="27" t="s">
        <v>510</v>
      </c>
      <c r="D278" s="27"/>
      <c r="E278" s="27"/>
      <c r="F278" s="27"/>
      <c r="G278" s="27"/>
    </row>
    <row r="279" spans="1:7" ht="15" customHeight="1" x14ac:dyDescent="0.15"/>
    <row r="280" spans="1:7" ht="24.95" customHeight="1" x14ac:dyDescent="0.15">
      <c r="A280" s="17" t="s">
        <v>783</v>
      </c>
      <c r="B280" s="17"/>
      <c r="C280" s="17"/>
      <c r="D280" s="17"/>
      <c r="E280" s="17"/>
      <c r="F280" s="17"/>
      <c r="G280" s="17"/>
    </row>
    <row r="281" spans="1:7" ht="15" customHeight="1" x14ac:dyDescent="0.15"/>
    <row r="282" spans="1:7" ht="50.1" customHeight="1" x14ac:dyDescent="0.15">
      <c r="A282" s="6" t="s">
        <v>378</v>
      </c>
      <c r="B282" s="19" t="s">
        <v>518</v>
      </c>
      <c r="C282" s="19"/>
      <c r="D282" s="6" t="s">
        <v>728</v>
      </c>
      <c r="E282" s="6" t="s">
        <v>729</v>
      </c>
      <c r="F282" s="6" t="s">
        <v>730</v>
      </c>
      <c r="G282" s="6" t="s">
        <v>731</v>
      </c>
    </row>
    <row r="283" spans="1:7" ht="15" customHeight="1" x14ac:dyDescent="0.15">
      <c r="A283" s="6">
        <v>1</v>
      </c>
      <c r="B283" s="19">
        <v>2</v>
      </c>
      <c r="C283" s="19"/>
      <c r="D283" s="6">
        <v>3</v>
      </c>
      <c r="E283" s="6">
        <v>4</v>
      </c>
      <c r="F283" s="6">
        <v>5</v>
      </c>
      <c r="G283" s="6">
        <v>6</v>
      </c>
    </row>
    <row r="284" spans="1:7" ht="39.950000000000003" customHeight="1" x14ac:dyDescent="0.15">
      <c r="A284" s="6" t="s">
        <v>891</v>
      </c>
      <c r="B284" s="20" t="s">
        <v>892</v>
      </c>
      <c r="C284" s="20"/>
      <c r="D284" s="6" t="s">
        <v>443</v>
      </c>
      <c r="E284" s="10">
        <v>100</v>
      </c>
      <c r="F284" s="10">
        <v>3966.52</v>
      </c>
      <c r="G284" s="10">
        <v>396652</v>
      </c>
    </row>
    <row r="285" spans="1:7" ht="39.950000000000003" customHeight="1" x14ac:dyDescent="0.15">
      <c r="A285" s="6" t="s">
        <v>893</v>
      </c>
      <c r="B285" s="20" t="s">
        <v>894</v>
      </c>
      <c r="C285" s="20"/>
      <c r="D285" s="6" t="s">
        <v>443</v>
      </c>
      <c r="E285" s="10">
        <v>100</v>
      </c>
      <c r="F285" s="10">
        <v>2978</v>
      </c>
      <c r="G285" s="10">
        <v>297800</v>
      </c>
    </row>
    <row r="286" spans="1:7" ht="39.950000000000003" customHeight="1" x14ac:dyDescent="0.15">
      <c r="A286" s="6" t="s">
        <v>895</v>
      </c>
      <c r="B286" s="20" t="s">
        <v>896</v>
      </c>
      <c r="C286" s="20"/>
      <c r="D286" s="6" t="s">
        <v>443</v>
      </c>
      <c r="E286" s="10">
        <v>100</v>
      </c>
      <c r="F286" s="10">
        <v>2994.89</v>
      </c>
      <c r="G286" s="10">
        <v>299489</v>
      </c>
    </row>
    <row r="287" spans="1:7" ht="39.950000000000003" customHeight="1" x14ac:dyDescent="0.15">
      <c r="A287" s="6" t="s">
        <v>897</v>
      </c>
      <c r="B287" s="20" t="s">
        <v>898</v>
      </c>
      <c r="C287" s="20"/>
      <c r="D287" s="6" t="s">
        <v>443</v>
      </c>
      <c r="E287" s="10">
        <v>50</v>
      </c>
      <c r="F287" s="10">
        <v>4978.6000000000004</v>
      </c>
      <c r="G287" s="10">
        <v>248930</v>
      </c>
    </row>
    <row r="288" spans="1:7" ht="60" customHeight="1" x14ac:dyDescent="0.15">
      <c r="A288" s="6" t="s">
        <v>899</v>
      </c>
      <c r="B288" s="20" t="s">
        <v>900</v>
      </c>
      <c r="C288" s="20"/>
      <c r="D288" s="6" t="s">
        <v>443</v>
      </c>
      <c r="E288" s="10">
        <v>50</v>
      </c>
      <c r="F288" s="10">
        <v>10738.56</v>
      </c>
      <c r="G288" s="10">
        <v>536928</v>
      </c>
    </row>
    <row r="289" spans="1:7" ht="24.95" customHeight="1" x14ac:dyDescent="0.15">
      <c r="A289" s="28" t="s">
        <v>498</v>
      </c>
      <c r="B289" s="28"/>
      <c r="C289" s="28"/>
      <c r="D289" s="28"/>
      <c r="E289" s="28"/>
      <c r="F289" s="28"/>
      <c r="G289" s="12">
        <f>SUM(G284:G288)</f>
        <v>1779799</v>
      </c>
    </row>
    <row r="290" spans="1:7" ht="24.95" customHeight="1" x14ac:dyDescent="0.15"/>
    <row r="291" spans="1:7" ht="20.100000000000001" customHeight="1" x14ac:dyDescent="0.15">
      <c r="A291" s="26" t="s">
        <v>467</v>
      </c>
      <c r="B291" s="26"/>
      <c r="C291" s="27" t="s">
        <v>285</v>
      </c>
      <c r="D291" s="27"/>
      <c r="E291" s="27"/>
      <c r="F291" s="27"/>
      <c r="G291" s="27"/>
    </row>
    <row r="292" spans="1:7" ht="20.100000000000001" customHeight="1" x14ac:dyDescent="0.15">
      <c r="A292" s="26" t="s">
        <v>468</v>
      </c>
      <c r="B292" s="26"/>
      <c r="C292" s="27" t="s">
        <v>510</v>
      </c>
      <c r="D292" s="27"/>
      <c r="E292" s="27"/>
      <c r="F292" s="27"/>
      <c r="G292" s="27"/>
    </row>
    <row r="293" spans="1:7" ht="15" customHeight="1" x14ac:dyDescent="0.15"/>
    <row r="294" spans="1:7" ht="24.95" customHeight="1" x14ac:dyDescent="0.15">
      <c r="A294" s="17" t="s">
        <v>901</v>
      </c>
      <c r="B294" s="17"/>
      <c r="C294" s="17"/>
      <c r="D294" s="17"/>
      <c r="E294" s="17"/>
      <c r="F294" s="17"/>
      <c r="G294" s="17"/>
    </row>
    <row r="295" spans="1:7" ht="15" customHeight="1" x14ac:dyDescent="0.15"/>
    <row r="296" spans="1:7" ht="50.1" customHeight="1" x14ac:dyDescent="0.15">
      <c r="A296" s="6" t="s">
        <v>378</v>
      </c>
      <c r="B296" s="19" t="s">
        <v>518</v>
      </c>
      <c r="C296" s="19"/>
      <c r="D296" s="6" t="s">
        <v>728</v>
      </c>
      <c r="E296" s="6" t="s">
        <v>729</v>
      </c>
      <c r="F296" s="6" t="s">
        <v>730</v>
      </c>
      <c r="G296" s="6" t="s">
        <v>731</v>
      </c>
    </row>
    <row r="297" spans="1:7" ht="15" customHeight="1" x14ac:dyDescent="0.15">
      <c r="A297" s="6">
        <v>1</v>
      </c>
      <c r="B297" s="19">
        <v>2</v>
      </c>
      <c r="C297" s="19"/>
      <c r="D297" s="6">
        <v>3</v>
      </c>
      <c r="E297" s="6">
        <v>4</v>
      </c>
      <c r="F297" s="6">
        <v>5</v>
      </c>
      <c r="G297" s="6">
        <v>6</v>
      </c>
    </row>
    <row r="298" spans="1:7" ht="39.950000000000003" customHeight="1" x14ac:dyDescent="0.15">
      <c r="A298" s="6" t="s">
        <v>902</v>
      </c>
      <c r="B298" s="20" t="s">
        <v>903</v>
      </c>
      <c r="C298" s="20"/>
      <c r="D298" s="6" t="s">
        <v>443</v>
      </c>
      <c r="E298" s="10">
        <v>50</v>
      </c>
      <c r="F298" s="10">
        <v>1950</v>
      </c>
      <c r="G298" s="10">
        <v>97500</v>
      </c>
    </row>
    <row r="299" spans="1:7" ht="24.95" customHeight="1" x14ac:dyDescent="0.15">
      <c r="A299" s="28" t="s">
        <v>498</v>
      </c>
      <c r="B299" s="28"/>
      <c r="C299" s="28"/>
      <c r="D299" s="28"/>
      <c r="E299" s="28"/>
      <c r="F299" s="28"/>
      <c r="G299" s="12">
        <f>SUM(G298:G298)</f>
        <v>97500</v>
      </c>
    </row>
    <row r="300" spans="1:7" ht="24.95" customHeight="1" x14ac:dyDescent="0.15"/>
    <row r="301" spans="1:7" ht="20.100000000000001" customHeight="1" x14ac:dyDescent="0.15">
      <c r="A301" s="26" t="s">
        <v>467</v>
      </c>
      <c r="B301" s="26"/>
      <c r="C301" s="27" t="s">
        <v>285</v>
      </c>
      <c r="D301" s="27"/>
      <c r="E301" s="27"/>
      <c r="F301" s="27"/>
      <c r="G301" s="27"/>
    </row>
    <row r="302" spans="1:7" ht="20.100000000000001" customHeight="1" x14ac:dyDescent="0.15">
      <c r="A302" s="26" t="s">
        <v>468</v>
      </c>
      <c r="B302" s="26"/>
      <c r="C302" s="27" t="s">
        <v>510</v>
      </c>
      <c r="D302" s="27"/>
      <c r="E302" s="27"/>
      <c r="F302" s="27"/>
      <c r="G302" s="27"/>
    </row>
    <row r="303" spans="1:7" ht="15" customHeight="1" x14ac:dyDescent="0.15"/>
    <row r="304" spans="1:7" ht="24.95" customHeight="1" x14ac:dyDescent="0.15">
      <c r="A304" s="17" t="s">
        <v>787</v>
      </c>
      <c r="B304" s="17"/>
      <c r="C304" s="17"/>
      <c r="D304" s="17"/>
      <c r="E304" s="17"/>
      <c r="F304" s="17"/>
      <c r="G304" s="17"/>
    </row>
    <row r="305" spans="1:7" ht="15" customHeight="1" x14ac:dyDescent="0.15"/>
    <row r="306" spans="1:7" ht="50.1" customHeight="1" x14ac:dyDescent="0.15">
      <c r="A306" s="6" t="s">
        <v>378</v>
      </c>
      <c r="B306" s="19" t="s">
        <v>518</v>
      </c>
      <c r="C306" s="19"/>
      <c r="D306" s="6" t="s">
        <v>728</v>
      </c>
      <c r="E306" s="6" t="s">
        <v>729</v>
      </c>
      <c r="F306" s="6" t="s">
        <v>730</v>
      </c>
      <c r="G306" s="6" t="s">
        <v>731</v>
      </c>
    </row>
    <row r="307" spans="1:7" ht="15" customHeight="1" x14ac:dyDescent="0.15">
      <c r="A307" s="6">
        <v>1</v>
      </c>
      <c r="B307" s="19">
        <v>2</v>
      </c>
      <c r="C307" s="19"/>
      <c r="D307" s="6">
        <v>3</v>
      </c>
      <c r="E307" s="6">
        <v>4</v>
      </c>
      <c r="F307" s="6">
        <v>5</v>
      </c>
      <c r="G307" s="6">
        <v>6</v>
      </c>
    </row>
    <row r="308" spans="1:7" ht="39.950000000000003" customHeight="1" x14ac:dyDescent="0.15">
      <c r="A308" s="6" t="s">
        <v>904</v>
      </c>
      <c r="B308" s="20" t="s">
        <v>905</v>
      </c>
      <c r="C308" s="20"/>
      <c r="D308" s="6" t="s">
        <v>443</v>
      </c>
      <c r="E308" s="10">
        <v>150</v>
      </c>
      <c r="F308" s="10">
        <v>4000</v>
      </c>
      <c r="G308" s="10">
        <v>600000</v>
      </c>
    </row>
    <row r="309" spans="1:7" ht="20.100000000000001" customHeight="1" x14ac:dyDescent="0.15">
      <c r="A309" s="6" t="s">
        <v>309</v>
      </c>
      <c r="B309" s="20" t="s">
        <v>906</v>
      </c>
      <c r="C309" s="20"/>
      <c r="D309" s="6" t="s">
        <v>443</v>
      </c>
      <c r="E309" s="10">
        <v>400</v>
      </c>
      <c r="F309" s="10">
        <v>728.12312499999996</v>
      </c>
      <c r="G309" s="10">
        <v>291249.25</v>
      </c>
    </row>
    <row r="310" spans="1:7" ht="20.100000000000001" customHeight="1" x14ac:dyDescent="0.15">
      <c r="A310" s="6" t="s">
        <v>907</v>
      </c>
      <c r="B310" s="20" t="s">
        <v>908</v>
      </c>
      <c r="C310" s="20"/>
      <c r="D310" s="6" t="s">
        <v>443</v>
      </c>
      <c r="E310" s="10">
        <v>500</v>
      </c>
      <c r="F310" s="10">
        <v>883.99739999999997</v>
      </c>
      <c r="G310" s="10">
        <v>441998.7</v>
      </c>
    </row>
    <row r="311" spans="1:7" ht="20.100000000000001" customHeight="1" x14ac:dyDescent="0.15">
      <c r="A311" s="6" t="s">
        <v>909</v>
      </c>
      <c r="B311" s="20" t="s">
        <v>910</v>
      </c>
      <c r="C311" s="20"/>
      <c r="D311" s="6" t="s">
        <v>443</v>
      </c>
      <c r="E311" s="10">
        <v>100</v>
      </c>
      <c r="F311" s="10">
        <v>3068.3</v>
      </c>
      <c r="G311" s="10">
        <v>306830</v>
      </c>
    </row>
    <row r="312" spans="1:7" ht="20.100000000000001" customHeight="1" x14ac:dyDescent="0.15">
      <c r="A312" s="6" t="s">
        <v>911</v>
      </c>
      <c r="B312" s="20" t="s">
        <v>912</v>
      </c>
      <c r="C312" s="20"/>
      <c r="D312" s="6" t="s">
        <v>443</v>
      </c>
      <c r="E312" s="10">
        <v>4000</v>
      </c>
      <c r="F312" s="10">
        <v>16.84</v>
      </c>
      <c r="G312" s="10">
        <v>67360</v>
      </c>
    </row>
    <row r="313" spans="1:7" ht="20.100000000000001" customHeight="1" x14ac:dyDescent="0.15">
      <c r="A313" s="6" t="s">
        <v>913</v>
      </c>
      <c r="B313" s="20" t="s">
        <v>914</v>
      </c>
      <c r="C313" s="20"/>
      <c r="D313" s="6" t="s">
        <v>443</v>
      </c>
      <c r="E313" s="10">
        <v>10</v>
      </c>
      <c r="F313" s="10">
        <v>993.3</v>
      </c>
      <c r="G313" s="10">
        <v>9933</v>
      </c>
    </row>
    <row r="314" spans="1:7" ht="39.950000000000003" customHeight="1" x14ac:dyDescent="0.15">
      <c r="A314" s="6" t="s">
        <v>915</v>
      </c>
      <c r="B314" s="20" t="s">
        <v>916</v>
      </c>
      <c r="C314" s="20"/>
      <c r="D314" s="6" t="s">
        <v>443</v>
      </c>
      <c r="E314" s="10">
        <v>2</v>
      </c>
      <c r="F314" s="10">
        <v>10892</v>
      </c>
      <c r="G314" s="10">
        <v>21784</v>
      </c>
    </row>
    <row r="315" spans="1:7" ht="39.950000000000003" customHeight="1" x14ac:dyDescent="0.15">
      <c r="A315" s="6" t="s">
        <v>917</v>
      </c>
      <c r="B315" s="20" t="s">
        <v>918</v>
      </c>
      <c r="C315" s="20"/>
      <c r="D315" s="6" t="s">
        <v>443</v>
      </c>
      <c r="E315" s="10">
        <v>50</v>
      </c>
      <c r="F315" s="10">
        <v>3562.24</v>
      </c>
      <c r="G315" s="10">
        <v>178112</v>
      </c>
    </row>
    <row r="316" spans="1:7" ht="39.950000000000003" customHeight="1" x14ac:dyDescent="0.15">
      <c r="A316" s="6" t="s">
        <v>919</v>
      </c>
      <c r="B316" s="20" t="s">
        <v>920</v>
      </c>
      <c r="C316" s="20"/>
      <c r="D316" s="6" t="s">
        <v>443</v>
      </c>
      <c r="E316" s="10">
        <v>10</v>
      </c>
      <c r="F316" s="10">
        <v>30800</v>
      </c>
      <c r="G316" s="10">
        <v>308000</v>
      </c>
    </row>
    <row r="317" spans="1:7" ht="39.950000000000003" customHeight="1" x14ac:dyDescent="0.15">
      <c r="A317" s="6" t="s">
        <v>921</v>
      </c>
      <c r="B317" s="20" t="s">
        <v>922</v>
      </c>
      <c r="C317" s="20"/>
      <c r="D317" s="6" t="s">
        <v>443</v>
      </c>
      <c r="E317" s="10">
        <v>135</v>
      </c>
      <c r="F317" s="10">
        <v>240</v>
      </c>
      <c r="G317" s="10">
        <v>32400</v>
      </c>
    </row>
    <row r="318" spans="1:7" ht="20.100000000000001" customHeight="1" x14ac:dyDescent="0.15">
      <c r="A318" s="6" t="s">
        <v>923</v>
      </c>
      <c r="B318" s="20" t="s">
        <v>924</v>
      </c>
      <c r="C318" s="20"/>
      <c r="D318" s="6" t="s">
        <v>443</v>
      </c>
      <c r="E318" s="10">
        <v>500</v>
      </c>
      <c r="F318" s="10">
        <v>300</v>
      </c>
      <c r="G318" s="10">
        <v>150000</v>
      </c>
    </row>
    <row r="319" spans="1:7" ht="20.100000000000001" customHeight="1" x14ac:dyDescent="0.15">
      <c r="A319" s="6" t="s">
        <v>190</v>
      </c>
      <c r="B319" s="20" t="s">
        <v>925</v>
      </c>
      <c r="C319" s="20"/>
      <c r="D319" s="6" t="s">
        <v>443</v>
      </c>
      <c r="E319" s="10">
        <v>10</v>
      </c>
      <c r="F319" s="10">
        <v>673.46699999999998</v>
      </c>
      <c r="G319" s="10">
        <v>6734.67</v>
      </c>
    </row>
    <row r="320" spans="1:7" ht="39.950000000000003" customHeight="1" x14ac:dyDescent="0.15">
      <c r="A320" s="6" t="s">
        <v>194</v>
      </c>
      <c r="B320" s="20" t="s">
        <v>926</v>
      </c>
      <c r="C320" s="20"/>
      <c r="D320" s="6" t="s">
        <v>443</v>
      </c>
      <c r="E320" s="10">
        <v>100</v>
      </c>
      <c r="F320" s="10">
        <v>17000</v>
      </c>
      <c r="G320" s="10">
        <v>1700000</v>
      </c>
    </row>
    <row r="321" spans="1:7" ht="39.950000000000003" customHeight="1" x14ac:dyDescent="0.15">
      <c r="A321" s="6" t="s">
        <v>927</v>
      </c>
      <c r="B321" s="20" t="s">
        <v>928</v>
      </c>
      <c r="C321" s="20"/>
      <c r="D321" s="6" t="s">
        <v>443</v>
      </c>
      <c r="E321" s="10">
        <v>10</v>
      </c>
      <c r="F321" s="10">
        <v>1930</v>
      </c>
      <c r="G321" s="10">
        <v>19300</v>
      </c>
    </row>
    <row r="322" spans="1:7" ht="39.950000000000003" customHeight="1" x14ac:dyDescent="0.15">
      <c r="A322" s="6" t="s">
        <v>929</v>
      </c>
      <c r="B322" s="20" t="s">
        <v>930</v>
      </c>
      <c r="C322" s="20"/>
      <c r="D322" s="6" t="s">
        <v>443</v>
      </c>
      <c r="E322" s="10">
        <v>10</v>
      </c>
      <c r="F322" s="10">
        <v>5083.3999999999996</v>
      </c>
      <c r="G322" s="10">
        <v>50834</v>
      </c>
    </row>
    <row r="323" spans="1:7" ht="39.950000000000003" customHeight="1" x14ac:dyDescent="0.15">
      <c r="A323" s="6" t="s">
        <v>931</v>
      </c>
      <c r="B323" s="20" t="s">
        <v>932</v>
      </c>
      <c r="C323" s="20"/>
      <c r="D323" s="6" t="s">
        <v>443</v>
      </c>
      <c r="E323" s="10">
        <v>1</v>
      </c>
      <c r="F323" s="10">
        <v>19000</v>
      </c>
      <c r="G323" s="10">
        <v>19000</v>
      </c>
    </row>
    <row r="324" spans="1:7" ht="39.950000000000003" customHeight="1" x14ac:dyDescent="0.15">
      <c r="A324" s="6" t="s">
        <v>933</v>
      </c>
      <c r="B324" s="20" t="s">
        <v>934</v>
      </c>
      <c r="C324" s="20"/>
      <c r="D324" s="6" t="s">
        <v>443</v>
      </c>
      <c r="E324" s="10">
        <v>16</v>
      </c>
      <c r="F324" s="10">
        <v>10205</v>
      </c>
      <c r="G324" s="10">
        <v>163280</v>
      </c>
    </row>
    <row r="325" spans="1:7" ht="39.950000000000003" customHeight="1" x14ac:dyDescent="0.15">
      <c r="A325" s="6" t="s">
        <v>935</v>
      </c>
      <c r="B325" s="20" t="s">
        <v>936</v>
      </c>
      <c r="C325" s="20"/>
      <c r="D325" s="6" t="s">
        <v>443</v>
      </c>
      <c r="E325" s="10">
        <v>20</v>
      </c>
      <c r="F325" s="10">
        <v>8215</v>
      </c>
      <c r="G325" s="10">
        <v>164300</v>
      </c>
    </row>
    <row r="326" spans="1:7" ht="39.950000000000003" customHeight="1" x14ac:dyDescent="0.15">
      <c r="A326" s="6" t="s">
        <v>937</v>
      </c>
      <c r="B326" s="20" t="s">
        <v>938</v>
      </c>
      <c r="C326" s="20"/>
      <c r="D326" s="6" t="s">
        <v>443</v>
      </c>
      <c r="E326" s="10">
        <v>50</v>
      </c>
      <c r="F326" s="10">
        <v>6401.3609999999999</v>
      </c>
      <c r="G326" s="10">
        <v>320068.05</v>
      </c>
    </row>
    <row r="327" spans="1:7" ht="20.100000000000001" customHeight="1" x14ac:dyDescent="0.15">
      <c r="A327" s="6" t="s">
        <v>939</v>
      </c>
      <c r="B327" s="20" t="s">
        <v>906</v>
      </c>
      <c r="C327" s="20"/>
      <c r="D327" s="6" t="s">
        <v>443</v>
      </c>
      <c r="E327" s="10">
        <v>1</v>
      </c>
      <c r="F327" s="10">
        <v>247.61</v>
      </c>
      <c r="G327" s="10">
        <v>247.61</v>
      </c>
    </row>
    <row r="328" spans="1:7" ht="24.95" customHeight="1" x14ac:dyDescent="0.15">
      <c r="A328" s="28" t="s">
        <v>498</v>
      </c>
      <c r="B328" s="28"/>
      <c r="C328" s="28"/>
      <c r="D328" s="28"/>
      <c r="E328" s="28"/>
      <c r="F328" s="28"/>
      <c r="G328" s="12">
        <f>SUM(G308:G327)</f>
        <v>4851431.28</v>
      </c>
    </row>
    <row r="329" spans="1:7" ht="24.95" customHeight="1" x14ac:dyDescent="0.15"/>
    <row r="330" spans="1:7" ht="20.100000000000001" customHeight="1" x14ac:dyDescent="0.15">
      <c r="A330" s="26" t="s">
        <v>467</v>
      </c>
      <c r="B330" s="26"/>
      <c r="C330" s="27" t="s">
        <v>285</v>
      </c>
      <c r="D330" s="27"/>
      <c r="E330" s="27"/>
      <c r="F330" s="27"/>
      <c r="G330" s="27"/>
    </row>
    <row r="331" spans="1:7" ht="20.100000000000001" customHeight="1" x14ac:dyDescent="0.15">
      <c r="A331" s="26" t="s">
        <v>468</v>
      </c>
      <c r="B331" s="26"/>
      <c r="C331" s="27" t="s">
        <v>510</v>
      </c>
      <c r="D331" s="27"/>
      <c r="E331" s="27"/>
      <c r="F331" s="27"/>
      <c r="G331" s="27"/>
    </row>
    <row r="332" spans="1:7" ht="15" customHeight="1" x14ac:dyDescent="0.15"/>
    <row r="333" spans="1:7" ht="24.95" customHeight="1" x14ac:dyDescent="0.15">
      <c r="A333" s="17" t="s">
        <v>800</v>
      </c>
      <c r="B333" s="17"/>
      <c r="C333" s="17"/>
      <c r="D333" s="17"/>
      <c r="E333" s="17"/>
      <c r="F333" s="17"/>
      <c r="G333" s="17"/>
    </row>
    <row r="334" spans="1:7" ht="15" customHeight="1" x14ac:dyDescent="0.15"/>
    <row r="335" spans="1:7" ht="50.1" customHeight="1" x14ac:dyDescent="0.15">
      <c r="A335" s="6" t="s">
        <v>378</v>
      </c>
      <c r="B335" s="19" t="s">
        <v>518</v>
      </c>
      <c r="C335" s="19"/>
      <c r="D335" s="6" t="s">
        <v>728</v>
      </c>
      <c r="E335" s="6" t="s">
        <v>729</v>
      </c>
      <c r="F335" s="6" t="s">
        <v>730</v>
      </c>
      <c r="G335" s="6" t="s">
        <v>731</v>
      </c>
    </row>
    <row r="336" spans="1:7" ht="15" customHeight="1" x14ac:dyDescent="0.15">
      <c r="A336" s="6">
        <v>1</v>
      </c>
      <c r="B336" s="19">
        <v>2</v>
      </c>
      <c r="C336" s="19"/>
      <c r="D336" s="6">
        <v>3</v>
      </c>
      <c r="E336" s="6">
        <v>4</v>
      </c>
      <c r="F336" s="6">
        <v>5</v>
      </c>
      <c r="G336" s="6">
        <v>6</v>
      </c>
    </row>
    <row r="337" spans="1:7" ht="39.950000000000003" customHeight="1" x14ac:dyDescent="0.15">
      <c r="A337" s="6" t="s">
        <v>940</v>
      </c>
      <c r="B337" s="20" t="s">
        <v>941</v>
      </c>
      <c r="C337" s="20"/>
      <c r="D337" s="6" t="s">
        <v>443</v>
      </c>
      <c r="E337" s="10">
        <v>1000</v>
      </c>
      <c r="F337" s="10">
        <v>138.62</v>
      </c>
      <c r="G337" s="10">
        <v>138620</v>
      </c>
    </row>
    <row r="338" spans="1:7" ht="24.95" customHeight="1" x14ac:dyDescent="0.15">
      <c r="A338" s="28" t="s">
        <v>498</v>
      </c>
      <c r="B338" s="28"/>
      <c r="C338" s="28"/>
      <c r="D338" s="28"/>
      <c r="E338" s="28"/>
      <c r="F338" s="28"/>
      <c r="G338" s="12">
        <f>SUM(G337:G337)</f>
        <v>138620</v>
      </c>
    </row>
    <row r="339" spans="1:7" ht="24.95" customHeight="1" x14ac:dyDescent="0.15"/>
    <row r="340" spans="1:7" ht="20.100000000000001" customHeight="1" x14ac:dyDescent="0.15">
      <c r="A340" s="26" t="s">
        <v>467</v>
      </c>
      <c r="B340" s="26"/>
      <c r="C340" s="27" t="s">
        <v>285</v>
      </c>
      <c r="D340" s="27"/>
      <c r="E340" s="27"/>
      <c r="F340" s="27"/>
      <c r="G340" s="27"/>
    </row>
    <row r="341" spans="1:7" ht="20.100000000000001" customHeight="1" x14ac:dyDescent="0.15">
      <c r="A341" s="26" t="s">
        <v>468</v>
      </c>
      <c r="B341" s="26"/>
      <c r="C341" s="27" t="s">
        <v>499</v>
      </c>
      <c r="D341" s="27"/>
      <c r="E341" s="27"/>
      <c r="F341" s="27"/>
      <c r="G341" s="27"/>
    </row>
    <row r="342" spans="1:7" ht="15" customHeight="1" x14ac:dyDescent="0.15"/>
    <row r="343" spans="1:7" ht="24.95" customHeight="1" x14ac:dyDescent="0.15">
      <c r="A343" s="17" t="s">
        <v>737</v>
      </c>
      <c r="B343" s="17"/>
      <c r="C343" s="17"/>
      <c r="D343" s="17"/>
      <c r="E343" s="17"/>
      <c r="F343" s="17"/>
      <c r="G343" s="17"/>
    </row>
    <row r="344" spans="1:7" ht="15" customHeight="1" x14ac:dyDescent="0.15"/>
    <row r="345" spans="1:7" ht="50.1" customHeight="1" x14ac:dyDescent="0.15">
      <c r="A345" s="6" t="s">
        <v>378</v>
      </c>
      <c r="B345" s="19" t="s">
        <v>518</v>
      </c>
      <c r="C345" s="19"/>
      <c r="D345" s="6" t="s">
        <v>728</v>
      </c>
      <c r="E345" s="6" t="s">
        <v>729</v>
      </c>
      <c r="F345" s="6" t="s">
        <v>730</v>
      </c>
      <c r="G345" s="6" t="s">
        <v>731</v>
      </c>
    </row>
    <row r="346" spans="1:7" ht="15" customHeight="1" x14ac:dyDescent="0.15">
      <c r="A346" s="6">
        <v>1</v>
      </c>
      <c r="B346" s="19">
        <v>2</v>
      </c>
      <c r="C346" s="19"/>
      <c r="D346" s="6">
        <v>3</v>
      </c>
      <c r="E346" s="6">
        <v>4</v>
      </c>
      <c r="F346" s="6">
        <v>5</v>
      </c>
      <c r="G346" s="6">
        <v>6</v>
      </c>
    </row>
    <row r="347" spans="1:7" ht="60" customHeight="1" x14ac:dyDescent="0.15">
      <c r="A347" s="6" t="s">
        <v>942</v>
      </c>
      <c r="B347" s="20" t="s">
        <v>943</v>
      </c>
      <c r="C347" s="20"/>
      <c r="D347" s="6" t="s">
        <v>733</v>
      </c>
      <c r="E347" s="10">
        <v>6896.0302529999999</v>
      </c>
      <c r="F347" s="10">
        <v>36.36</v>
      </c>
      <c r="G347" s="10">
        <v>250739.66</v>
      </c>
    </row>
    <row r="348" spans="1:7" ht="60" customHeight="1" x14ac:dyDescent="0.15">
      <c r="A348" s="6" t="s">
        <v>209</v>
      </c>
      <c r="B348" s="20" t="s">
        <v>944</v>
      </c>
      <c r="C348" s="20"/>
      <c r="D348" s="6" t="s">
        <v>733</v>
      </c>
      <c r="E348" s="10">
        <v>134.63999999999999</v>
      </c>
      <c r="F348" s="10">
        <v>927.2</v>
      </c>
      <c r="G348" s="10">
        <v>124838.21</v>
      </c>
    </row>
    <row r="349" spans="1:7" ht="24.95" customHeight="1" x14ac:dyDescent="0.15">
      <c r="A349" s="28" t="s">
        <v>498</v>
      </c>
      <c r="B349" s="28"/>
      <c r="C349" s="28"/>
      <c r="D349" s="28"/>
      <c r="E349" s="28"/>
      <c r="F349" s="28"/>
      <c r="G349" s="12">
        <f>SUM(G347:G348)</f>
        <v>375577.87</v>
      </c>
    </row>
    <row r="350" spans="1:7" ht="24.95" customHeight="1" x14ac:dyDescent="0.15"/>
    <row r="351" spans="1:7" ht="20.100000000000001" customHeight="1" x14ac:dyDescent="0.15">
      <c r="A351" s="26" t="s">
        <v>467</v>
      </c>
      <c r="B351" s="26"/>
      <c r="C351" s="27" t="s">
        <v>285</v>
      </c>
      <c r="D351" s="27"/>
      <c r="E351" s="27"/>
      <c r="F351" s="27"/>
      <c r="G351" s="27"/>
    </row>
    <row r="352" spans="1:7" ht="20.100000000000001" customHeight="1" x14ac:dyDescent="0.15">
      <c r="A352" s="26" t="s">
        <v>468</v>
      </c>
      <c r="B352" s="26"/>
      <c r="C352" s="27" t="s">
        <v>499</v>
      </c>
      <c r="D352" s="27"/>
      <c r="E352" s="27"/>
      <c r="F352" s="27"/>
      <c r="G352" s="27"/>
    </row>
    <row r="353" spans="1:7" ht="15" customHeight="1" x14ac:dyDescent="0.15"/>
    <row r="354" spans="1:7" ht="24.95" customHeight="1" x14ac:dyDescent="0.15">
      <c r="A354" s="17" t="s">
        <v>741</v>
      </c>
      <c r="B354" s="17"/>
      <c r="C354" s="17"/>
      <c r="D354" s="17"/>
      <c r="E354" s="17"/>
      <c r="F354" s="17"/>
      <c r="G354" s="17"/>
    </row>
    <row r="355" spans="1:7" ht="15" customHeight="1" x14ac:dyDescent="0.15"/>
    <row r="356" spans="1:7" ht="50.1" customHeight="1" x14ac:dyDescent="0.15">
      <c r="A356" s="6" t="s">
        <v>378</v>
      </c>
      <c r="B356" s="19" t="s">
        <v>518</v>
      </c>
      <c r="C356" s="19"/>
      <c r="D356" s="6" t="s">
        <v>728</v>
      </c>
      <c r="E356" s="6" t="s">
        <v>729</v>
      </c>
      <c r="F356" s="6" t="s">
        <v>730</v>
      </c>
      <c r="G356" s="6" t="s">
        <v>731</v>
      </c>
    </row>
    <row r="357" spans="1:7" ht="15" customHeight="1" x14ac:dyDescent="0.15">
      <c r="A357" s="6">
        <v>1</v>
      </c>
      <c r="B357" s="19">
        <v>2</v>
      </c>
      <c r="C357" s="19"/>
      <c r="D357" s="6">
        <v>3</v>
      </c>
      <c r="E357" s="6">
        <v>4</v>
      </c>
      <c r="F357" s="6">
        <v>5</v>
      </c>
      <c r="G357" s="6">
        <v>6</v>
      </c>
    </row>
    <row r="358" spans="1:7" ht="60" customHeight="1" x14ac:dyDescent="0.15">
      <c r="A358" s="6" t="s">
        <v>945</v>
      </c>
      <c r="B358" s="20" t="s">
        <v>946</v>
      </c>
      <c r="C358" s="20"/>
      <c r="D358" s="6" t="s">
        <v>733</v>
      </c>
      <c r="E358" s="10">
        <v>9</v>
      </c>
      <c r="F358" s="10">
        <v>4381.82</v>
      </c>
      <c r="G358" s="10">
        <v>39436.379999999997</v>
      </c>
    </row>
    <row r="359" spans="1:7" ht="60" customHeight="1" x14ac:dyDescent="0.15">
      <c r="A359" s="6" t="s">
        <v>947</v>
      </c>
      <c r="B359" s="20" t="s">
        <v>948</v>
      </c>
      <c r="C359" s="20"/>
      <c r="D359" s="6" t="s">
        <v>733</v>
      </c>
      <c r="E359" s="10">
        <v>12</v>
      </c>
      <c r="F359" s="10">
        <v>9000</v>
      </c>
      <c r="G359" s="10">
        <v>108000</v>
      </c>
    </row>
    <row r="360" spans="1:7" ht="60" customHeight="1" x14ac:dyDescent="0.15">
      <c r="A360" s="6" t="s">
        <v>949</v>
      </c>
      <c r="B360" s="20" t="s">
        <v>950</v>
      </c>
      <c r="C360" s="20"/>
      <c r="D360" s="6" t="s">
        <v>733</v>
      </c>
      <c r="E360" s="10">
        <v>10</v>
      </c>
      <c r="F360" s="10">
        <v>9155.65</v>
      </c>
      <c r="G360" s="10">
        <v>91556.5</v>
      </c>
    </row>
    <row r="361" spans="1:7" ht="24.95" customHeight="1" x14ac:dyDescent="0.15">
      <c r="A361" s="28" t="s">
        <v>498</v>
      </c>
      <c r="B361" s="28"/>
      <c r="C361" s="28"/>
      <c r="D361" s="28"/>
      <c r="E361" s="28"/>
      <c r="F361" s="28"/>
      <c r="G361" s="12">
        <f>SUM(G358:G360)</f>
        <v>238992.88</v>
      </c>
    </row>
    <row r="362" spans="1:7" ht="24.95" customHeight="1" x14ac:dyDescent="0.15"/>
    <row r="363" spans="1:7" ht="20.100000000000001" customHeight="1" x14ac:dyDescent="0.15">
      <c r="A363" s="26" t="s">
        <v>467</v>
      </c>
      <c r="B363" s="26"/>
      <c r="C363" s="27" t="s">
        <v>285</v>
      </c>
      <c r="D363" s="27"/>
      <c r="E363" s="27"/>
      <c r="F363" s="27"/>
      <c r="G363" s="27"/>
    </row>
    <row r="364" spans="1:7" ht="20.100000000000001" customHeight="1" x14ac:dyDescent="0.15">
      <c r="A364" s="26" t="s">
        <v>468</v>
      </c>
      <c r="B364" s="26"/>
      <c r="C364" s="27" t="s">
        <v>499</v>
      </c>
      <c r="D364" s="27"/>
      <c r="E364" s="27"/>
      <c r="F364" s="27"/>
      <c r="G364" s="27"/>
    </row>
    <row r="365" spans="1:7" ht="15" customHeight="1" x14ac:dyDescent="0.15"/>
    <row r="366" spans="1:7" ht="24.95" customHeight="1" x14ac:dyDescent="0.15">
      <c r="A366" s="17" t="s">
        <v>744</v>
      </c>
      <c r="B366" s="17"/>
      <c r="C366" s="17"/>
      <c r="D366" s="17"/>
      <c r="E366" s="17"/>
      <c r="F366" s="17"/>
      <c r="G366" s="17"/>
    </row>
    <row r="367" spans="1:7" ht="15" customHeight="1" x14ac:dyDescent="0.15"/>
    <row r="368" spans="1:7" ht="50.1" customHeight="1" x14ac:dyDescent="0.15">
      <c r="A368" s="6" t="s">
        <v>378</v>
      </c>
      <c r="B368" s="19" t="s">
        <v>518</v>
      </c>
      <c r="C368" s="19"/>
      <c r="D368" s="6" t="s">
        <v>728</v>
      </c>
      <c r="E368" s="6" t="s">
        <v>729</v>
      </c>
      <c r="F368" s="6" t="s">
        <v>730</v>
      </c>
      <c r="G368" s="6" t="s">
        <v>731</v>
      </c>
    </row>
    <row r="369" spans="1:7" ht="15" customHeight="1" x14ac:dyDescent="0.15">
      <c r="A369" s="6">
        <v>1</v>
      </c>
      <c r="B369" s="19">
        <v>2</v>
      </c>
      <c r="C369" s="19"/>
      <c r="D369" s="6">
        <v>3</v>
      </c>
      <c r="E369" s="6">
        <v>4</v>
      </c>
      <c r="F369" s="6">
        <v>5</v>
      </c>
      <c r="G369" s="6">
        <v>6</v>
      </c>
    </row>
    <row r="370" spans="1:7" ht="80.099999999999994" customHeight="1" x14ac:dyDescent="0.15">
      <c r="A370" s="6" t="s">
        <v>951</v>
      </c>
      <c r="B370" s="20" t="s">
        <v>952</v>
      </c>
      <c r="C370" s="20"/>
      <c r="D370" s="6" t="s">
        <v>733</v>
      </c>
      <c r="E370" s="10">
        <v>10</v>
      </c>
      <c r="F370" s="10">
        <v>669800</v>
      </c>
      <c r="G370" s="10">
        <v>6698000</v>
      </c>
    </row>
    <row r="371" spans="1:7" ht="60" customHeight="1" x14ac:dyDescent="0.15">
      <c r="A371" s="6" t="s">
        <v>953</v>
      </c>
      <c r="B371" s="20" t="s">
        <v>954</v>
      </c>
      <c r="C371" s="20"/>
      <c r="D371" s="6" t="s">
        <v>733</v>
      </c>
      <c r="E371" s="10">
        <v>10</v>
      </c>
      <c r="F371" s="10">
        <v>126865</v>
      </c>
      <c r="G371" s="10">
        <v>1268650</v>
      </c>
    </row>
    <row r="372" spans="1:7" ht="60" customHeight="1" x14ac:dyDescent="0.15">
      <c r="A372" s="6" t="s">
        <v>955</v>
      </c>
      <c r="B372" s="20" t="s">
        <v>956</v>
      </c>
      <c r="C372" s="20"/>
      <c r="D372" s="6" t="s">
        <v>733</v>
      </c>
      <c r="E372" s="10">
        <v>12</v>
      </c>
      <c r="F372" s="10">
        <v>2581.8000000000002</v>
      </c>
      <c r="G372" s="10">
        <v>30981.599999999999</v>
      </c>
    </row>
    <row r="373" spans="1:7" ht="24.95" customHeight="1" x14ac:dyDescent="0.15">
      <c r="A373" s="28" t="s">
        <v>498</v>
      </c>
      <c r="B373" s="28"/>
      <c r="C373" s="28"/>
      <c r="D373" s="28"/>
      <c r="E373" s="28"/>
      <c r="F373" s="28"/>
      <c r="G373" s="12">
        <f>SUM(G370:G372)</f>
        <v>7997631.5999999996</v>
      </c>
    </row>
    <row r="374" spans="1:7" ht="24.95" customHeight="1" x14ac:dyDescent="0.15"/>
    <row r="375" spans="1:7" ht="20.100000000000001" customHeight="1" x14ac:dyDescent="0.15">
      <c r="A375" s="26" t="s">
        <v>467</v>
      </c>
      <c r="B375" s="26"/>
      <c r="C375" s="27" t="s">
        <v>285</v>
      </c>
      <c r="D375" s="27"/>
      <c r="E375" s="27"/>
      <c r="F375" s="27"/>
      <c r="G375" s="27"/>
    </row>
    <row r="376" spans="1:7" ht="20.100000000000001" customHeight="1" x14ac:dyDescent="0.15">
      <c r="A376" s="26" t="s">
        <v>468</v>
      </c>
      <c r="B376" s="26"/>
      <c r="C376" s="27" t="s">
        <v>499</v>
      </c>
      <c r="D376" s="27"/>
      <c r="E376" s="27"/>
      <c r="F376" s="27"/>
      <c r="G376" s="27"/>
    </row>
    <row r="377" spans="1:7" ht="15" customHeight="1" x14ac:dyDescent="0.15"/>
    <row r="378" spans="1:7" ht="24.95" customHeight="1" x14ac:dyDescent="0.15">
      <c r="A378" s="17" t="s">
        <v>762</v>
      </c>
      <c r="B378" s="17"/>
      <c r="C378" s="17"/>
      <c r="D378" s="17"/>
      <c r="E378" s="17"/>
      <c r="F378" s="17"/>
      <c r="G378" s="17"/>
    </row>
    <row r="379" spans="1:7" ht="15" customHeight="1" x14ac:dyDescent="0.15"/>
    <row r="380" spans="1:7" ht="50.1" customHeight="1" x14ac:dyDescent="0.15">
      <c r="A380" s="6" t="s">
        <v>378</v>
      </c>
      <c r="B380" s="19" t="s">
        <v>518</v>
      </c>
      <c r="C380" s="19"/>
      <c r="D380" s="6" t="s">
        <v>728</v>
      </c>
      <c r="E380" s="6" t="s">
        <v>729</v>
      </c>
      <c r="F380" s="6" t="s">
        <v>730</v>
      </c>
      <c r="G380" s="6" t="s">
        <v>731</v>
      </c>
    </row>
    <row r="381" spans="1:7" ht="15" customHeight="1" x14ac:dyDescent="0.15">
      <c r="A381" s="6">
        <v>1</v>
      </c>
      <c r="B381" s="19">
        <v>2</v>
      </c>
      <c r="C381" s="19"/>
      <c r="D381" s="6">
        <v>3</v>
      </c>
      <c r="E381" s="6">
        <v>4</v>
      </c>
      <c r="F381" s="6">
        <v>5</v>
      </c>
      <c r="G381" s="6">
        <v>6</v>
      </c>
    </row>
    <row r="382" spans="1:7" ht="99.95" customHeight="1" x14ac:dyDescent="0.15">
      <c r="A382" s="6" t="s">
        <v>320</v>
      </c>
      <c r="B382" s="20" t="s">
        <v>957</v>
      </c>
      <c r="C382" s="20"/>
      <c r="D382" s="6" t="s">
        <v>443</v>
      </c>
      <c r="E382" s="10">
        <v>2</v>
      </c>
      <c r="F382" s="10">
        <v>6275000</v>
      </c>
      <c r="G382" s="10">
        <v>12550000</v>
      </c>
    </row>
    <row r="383" spans="1:7" ht="99.95" customHeight="1" x14ac:dyDescent="0.15">
      <c r="A383" s="6" t="s">
        <v>320</v>
      </c>
      <c r="B383" s="20" t="s">
        <v>957</v>
      </c>
      <c r="C383" s="20"/>
      <c r="D383" s="6" t="s">
        <v>443</v>
      </c>
      <c r="E383" s="10">
        <v>1</v>
      </c>
      <c r="F383" s="10">
        <v>10980000</v>
      </c>
      <c r="G383" s="10">
        <v>10980000</v>
      </c>
    </row>
    <row r="384" spans="1:7" ht="80.099999999999994" customHeight="1" x14ac:dyDescent="0.15">
      <c r="A384" s="6" t="s">
        <v>323</v>
      </c>
      <c r="B384" s="20" t="s">
        <v>958</v>
      </c>
      <c r="C384" s="20"/>
      <c r="D384" s="6" t="s">
        <v>443</v>
      </c>
      <c r="E384" s="10">
        <v>1</v>
      </c>
      <c r="F384" s="10">
        <v>3033900</v>
      </c>
      <c r="G384" s="10">
        <v>3033900</v>
      </c>
    </row>
    <row r="385" spans="1:7" ht="120" customHeight="1" x14ac:dyDescent="0.15">
      <c r="A385" s="6" t="s">
        <v>959</v>
      </c>
      <c r="B385" s="20" t="s">
        <v>960</v>
      </c>
      <c r="C385" s="20"/>
      <c r="D385" s="6" t="s">
        <v>443</v>
      </c>
      <c r="E385" s="10">
        <v>912</v>
      </c>
      <c r="F385" s="10">
        <v>988.70614</v>
      </c>
      <c r="G385" s="10">
        <v>901700</v>
      </c>
    </row>
    <row r="386" spans="1:7" ht="24.95" customHeight="1" x14ac:dyDescent="0.15">
      <c r="A386" s="28" t="s">
        <v>498</v>
      </c>
      <c r="B386" s="28"/>
      <c r="C386" s="28"/>
      <c r="D386" s="28"/>
      <c r="E386" s="28"/>
      <c r="F386" s="28"/>
      <c r="G386" s="12">
        <f>SUM(G382:G385)</f>
        <v>27465600</v>
      </c>
    </row>
    <row r="387" spans="1:7" ht="24.95" customHeight="1" x14ac:dyDescent="0.15"/>
    <row r="388" spans="1:7" ht="20.100000000000001" customHeight="1" x14ac:dyDescent="0.15">
      <c r="A388" s="26" t="s">
        <v>467</v>
      </c>
      <c r="B388" s="26"/>
      <c r="C388" s="27" t="s">
        <v>285</v>
      </c>
      <c r="D388" s="27"/>
      <c r="E388" s="27"/>
      <c r="F388" s="27"/>
      <c r="G388" s="27"/>
    </row>
    <row r="389" spans="1:7" ht="20.100000000000001" customHeight="1" x14ac:dyDescent="0.15">
      <c r="A389" s="26" t="s">
        <v>468</v>
      </c>
      <c r="B389" s="26"/>
      <c r="C389" s="27" t="s">
        <v>499</v>
      </c>
      <c r="D389" s="27"/>
      <c r="E389" s="27"/>
      <c r="F389" s="27"/>
      <c r="G389" s="27"/>
    </row>
    <row r="390" spans="1:7" ht="15" customHeight="1" x14ac:dyDescent="0.15"/>
    <row r="391" spans="1:7" ht="24.95" customHeight="1" x14ac:dyDescent="0.15">
      <c r="A391" s="17" t="s">
        <v>901</v>
      </c>
      <c r="B391" s="17"/>
      <c r="C391" s="17"/>
      <c r="D391" s="17"/>
      <c r="E391" s="17"/>
      <c r="F391" s="17"/>
      <c r="G391" s="17"/>
    </row>
    <row r="392" spans="1:7" ht="15" customHeight="1" x14ac:dyDescent="0.15"/>
    <row r="393" spans="1:7" ht="50.1" customHeight="1" x14ac:dyDescent="0.15">
      <c r="A393" s="6" t="s">
        <v>378</v>
      </c>
      <c r="B393" s="19" t="s">
        <v>518</v>
      </c>
      <c r="C393" s="19"/>
      <c r="D393" s="6" t="s">
        <v>728</v>
      </c>
      <c r="E393" s="6" t="s">
        <v>729</v>
      </c>
      <c r="F393" s="6" t="s">
        <v>730</v>
      </c>
      <c r="G393" s="6" t="s">
        <v>731</v>
      </c>
    </row>
    <row r="394" spans="1:7" ht="15" customHeight="1" x14ac:dyDescent="0.15">
      <c r="A394" s="6">
        <v>1</v>
      </c>
      <c r="B394" s="19">
        <v>2</v>
      </c>
      <c r="C394" s="19"/>
      <c r="D394" s="6">
        <v>3</v>
      </c>
      <c r="E394" s="6">
        <v>4</v>
      </c>
      <c r="F394" s="6">
        <v>5</v>
      </c>
      <c r="G394" s="6">
        <v>6</v>
      </c>
    </row>
    <row r="395" spans="1:7" ht="80.099999999999994" customHeight="1" x14ac:dyDescent="0.15">
      <c r="A395" s="6" t="s">
        <v>282</v>
      </c>
      <c r="B395" s="20" t="s">
        <v>961</v>
      </c>
      <c r="C395" s="20"/>
      <c r="D395" s="6" t="s">
        <v>443</v>
      </c>
      <c r="E395" s="10">
        <v>1119</v>
      </c>
      <c r="F395" s="10">
        <v>5210</v>
      </c>
      <c r="G395" s="10">
        <v>5829990</v>
      </c>
    </row>
    <row r="396" spans="1:7" ht="60" customHeight="1" x14ac:dyDescent="0.15">
      <c r="A396" s="6" t="s">
        <v>962</v>
      </c>
      <c r="B396" s="20" t="s">
        <v>963</v>
      </c>
      <c r="C396" s="20"/>
      <c r="D396" s="6" t="s">
        <v>443</v>
      </c>
      <c r="E396" s="10">
        <v>120</v>
      </c>
      <c r="F396" s="10">
        <v>1130</v>
      </c>
      <c r="G396" s="10">
        <v>135600</v>
      </c>
    </row>
    <row r="397" spans="1:7" ht="24.95" customHeight="1" x14ac:dyDescent="0.15">
      <c r="A397" s="28" t="s">
        <v>498</v>
      </c>
      <c r="B397" s="28"/>
      <c r="C397" s="28"/>
      <c r="D397" s="28"/>
      <c r="E397" s="28"/>
      <c r="F397" s="28"/>
      <c r="G397" s="12">
        <f>SUM(G395:G396)</f>
        <v>5965590</v>
      </c>
    </row>
    <row r="398" spans="1:7" ht="24.95" customHeight="1" x14ac:dyDescent="0.15"/>
    <row r="399" spans="1:7" ht="20.100000000000001" customHeight="1" x14ac:dyDescent="0.15">
      <c r="A399" s="26" t="s">
        <v>467</v>
      </c>
      <c r="B399" s="26"/>
      <c r="C399" s="27" t="s">
        <v>285</v>
      </c>
      <c r="D399" s="27"/>
      <c r="E399" s="27"/>
      <c r="F399" s="27"/>
      <c r="G399" s="27"/>
    </row>
    <row r="400" spans="1:7" ht="20.100000000000001" customHeight="1" x14ac:dyDescent="0.15">
      <c r="A400" s="26" t="s">
        <v>468</v>
      </c>
      <c r="B400" s="26"/>
      <c r="C400" s="27" t="s">
        <v>499</v>
      </c>
      <c r="D400" s="27"/>
      <c r="E400" s="27"/>
      <c r="F400" s="27"/>
      <c r="G400" s="27"/>
    </row>
    <row r="401" spans="1:7" ht="15" customHeight="1" x14ac:dyDescent="0.15"/>
    <row r="402" spans="1:7" ht="24.95" customHeight="1" x14ac:dyDescent="0.15">
      <c r="A402" s="17" t="s">
        <v>787</v>
      </c>
      <c r="B402" s="17"/>
      <c r="C402" s="17"/>
      <c r="D402" s="17"/>
      <c r="E402" s="17"/>
      <c r="F402" s="17"/>
      <c r="G402" s="17"/>
    </row>
    <row r="403" spans="1:7" ht="15" customHeight="1" x14ac:dyDescent="0.15"/>
    <row r="404" spans="1:7" ht="50.1" customHeight="1" x14ac:dyDescent="0.15">
      <c r="A404" s="6" t="s">
        <v>378</v>
      </c>
      <c r="B404" s="19" t="s">
        <v>518</v>
      </c>
      <c r="C404" s="19"/>
      <c r="D404" s="6" t="s">
        <v>728</v>
      </c>
      <c r="E404" s="6" t="s">
        <v>729</v>
      </c>
      <c r="F404" s="6" t="s">
        <v>730</v>
      </c>
      <c r="G404" s="6" t="s">
        <v>731</v>
      </c>
    </row>
    <row r="405" spans="1:7" ht="15" customHeight="1" x14ac:dyDescent="0.15">
      <c r="A405" s="6">
        <v>1</v>
      </c>
      <c r="B405" s="19">
        <v>2</v>
      </c>
      <c r="C405" s="19"/>
      <c r="D405" s="6">
        <v>3</v>
      </c>
      <c r="E405" s="6">
        <v>4</v>
      </c>
      <c r="F405" s="6">
        <v>5</v>
      </c>
      <c r="G405" s="6">
        <v>6</v>
      </c>
    </row>
    <row r="406" spans="1:7" ht="60" customHeight="1" x14ac:dyDescent="0.15">
      <c r="A406" s="6" t="s">
        <v>964</v>
      </c>
      <c r="B406" s="20" t="s">
        <v>965</v>
      </c>
      <c r="C406" s="20"/>
      <c r="D406" s="6" t="s">
        <v>443</v>
      </c>
      <c r="E406" s="10">
        <v>65</v>
      </c>
      <c r="F406" s="10">
        <v>2385</v>
      </c>
      <c r="G406" s="10">
        <v>155025</v>
      </c>
    </row>
    <row r="407" spans="1:7" ht="60" customHeight="1" x14ac:dyDescent="0.15">
      <c r="A407" s="6" t="s">
        <v>966</v>
      </c>
      <c r="B407" s="20" t="s">
        <v>967</v>
      </c>
      <c r="C407" s="20"/>
      <c r="D407" s="6" t="s">
        <v>443</v>
      </c>
      <c r="E407" s="10">
        <v>40</v>
      </c>
      <c r="F407" s="10">
        <v>2052.75</v>
      </c>
      <c r="G407" s="10">
        <v>82110</v>
      </c>
    </row>
    <row r="408" spans="1:7" ht="60" customHeight="1" x14ac:dyDescent="0.15">
      <c r="A408" s="6" t="s">
        <v>968</v>
      </c>
      <c r="B408" s="20" t="s">
        <v>969</v>
      </c>
      <c r="C408" s="20"/>
      <c r="D408" s="6" t="s">
        <v>443</v>
      </c>
      <c r="E408" s="10">
        <v>2</v>
      </c>
      <c r="F408" s="10">
        <v>890.17</v>
      </c>
      <c r="G408" s="10">
        <v>1780.34</v>
      </c>
    </row>
    <row r="409" spans="1:7" ht="24.95" customHeight="1" x14ac:dyDescent="0.15">
      <c r="A409" s="28" t="s">
        <v>498</v>
      </c>
      <c r="B409" s="28"/>
      <c r="C409" s="28"/>
      <c r="D409" s="28"/>
      <c r="E409" s="28"/>
      <c r="F409" s="28"/>
      <c r="G409" s="12">
        <f>SUM(G406:G408)</f>
        <v>238915.34</v>
      </c>
    </row>
    <row r="410" spans="1:7" ht="24.95" customHeight="1" x14ac:dyDescent="0.15"/>
    <row r="411" spans="1:7" ht="20.100000000000001" customHeight="1" x14ac:dyDescent="0.15">
      <c r="A411" s="26" t="s">
        <v>467</v>
      </c>
      <c r="B411" s="26"/>
      <c r="C411" s="27" t="s">
        <v>345</v>
      </c>
      <c r="D411" s="27"/>
      <c r="E411" s="27"/>
      <c r="F411" s="27"/>
      <c r="G411" s="27"/>
    </row>
    <row r="412" spans="1:7" ht="20.100000000000001" customHeight="1" x14ac:dyDescent="0.15">
      <c r="A412" s="26" t="s">
        <v>468</v>
      </c>
      <c r="B412" s="26"/>
      <c r="C412" s="27" t="s">
        <v>469</v>
      </c>
      <c r="D412" s="27"/>
      <c r="E412" s="27"/>
      <c r="F412" s="27"/>
      <c r="G412" s="27"/>
    </row>
    <row r="413" spans="1:7" ht="15" customHeight="1" x14ac:dyDescent="0.15"/>
    <row r="414" spans="1:7" ht="24.95" customHeight="1" x14ac:dyDescent="0.15">
      <c r="A414" s="17" t="s">
        <v>737</v>
      </c>
      <c r="B414" s="17"/>
      <c r="C414" s="17"/>
      <c r="D414" s="17"/>
      <c r="E414" s="17"/>
      <c r="F414" s="17"/>
      <c r="G414" s="17"/>
    </row>
    <row r="415" spans="1:7" ht="15" customHeight="1" x14ac:dyDescent="0.15"/>
    <row r="416" spans="1:7" ht="50.1" customHeight="1" x14ac:dyDescent="0.15">
      <c r="A416" s="6" t="s">
        <v>378</v>
      </c>
      <c r="B416" s="19" t="s">
        <v>518</v>
      </c>
      <c r="C416" s="19"/>
      <c r="D416" s="6" t="s">
        <v>728</v>
      </c>
      <c r="E416" s="6" t="s">
        <v>729</v>
      </c>
      <c r="F416" s="6" t="s">
        <v>730</v>
      </c>
      <c r="G416" s="6" t="s">
        <v>731</v>
      </c>
    </row>
    <row r="417" spans="1:7" ht="15" customHeight="1" x14ac:dyDescent="0.15">
      <c r="A417" s="6">
        <v>1</v>
      </c>
      <c r="B417" s="19">
        <v>2</v>
      </c>
      <c r="C417" s="19"/>
      <c r="D417" s="6">
        <v>3</v>
      </c>
      <c r="E417" s="6">
        <v>4</v>
      </c>
      <c r="F417" s="6">
        <v>5</v>
      </c>
      <c r="G417" s="6">
        <v>6</v>
      </c>
    </row>
    <row r="418" spans="1:7" ht="39.950000000000003" customHeight="1" x14ac:dyDescent="0.15">
      <c r="A418" s="6" t="s">
        <v>480</v>
      </c>
      <c r="B418" s="20" t="s">
        <v>970</v>
      </c>
      <c r="C418" s="20"/>
      <c r="D418" s="6" t="s">
        <v>733</v>
      </c>
      <c r="E418" s="10">
        <v>61500</v>
      </c>
      <c r="F418" s="10">
        <v>5.8</v>
      </c>
      <c r="G418" s="10">
        <v>356700</v>
      </c>
    </row>
    <row r="419" spans="1:7" ht="39.950000000000003" customHeight="1" x14ac:dyDescent="0.15">
      <c r="A419" s="6" t="s">
        <v>481</v>
      </c>
      <c r="B419" s="20" t="s">
        <v>971</v>
      </c>
      <c r="C419" s="20"/>
      <c r="D419" s="6" t="s">
        <v>733</v>
      </c>
      <c r="E419" s="10">
        <v>41500</v>
      </c>
      <c r="F419" s="10">
        <v>5.8</v>
      </c>
      <c r="G419" s="10">
        <v>240700</v>
      </c>
    </row>
    <row r="420" spans="1:7" ht="39.950000000000003" customHeight="1" x14ac:dyDescent="0.15">
      <c r="A420" s="6" t="s">
        <v>566</v>
      </c>
      <c r="B420" s="20" t="s">
        <v>972</v>
      </c>
      <c r="C420" s="20"/>
      <c r="D420" s="6" t="s">
        <v>733</v>
      </c>
      <c r="E420" s="10">
        <v>41.558940999999997</v>
      </c>
      <c r="F420" s="10">
        <v>3005.11</v>
      </c>
      <c r="G420" s="10">
        <v>124889.19</v>
      </c>
    </row>
    <row r="421" spans="1:7" ht="39.950000000000003" customHeight="1" x14ac:dyDescent="0.15">
      <c r="A421" s="6" t="s">
        <v>566</v>
      </c>
      <c r="B421" s="20" t="s">
        <v>972</v>
      </c>
      <c r="C421" s="20"/>
      <c r="D421" s="6" t="s">
        <v>733</v>
      </c>
      <c r="E421" s="10">
        <v>306.44863900000001</v>
      </c>
      <c r="F421" s="10">
        <v>3005.11</v>
      </c>
      <c r="G421" s="10">
        <v>920911.87</v>
      </c>
    </row>
    <row r="422" spans="1:7" ht="39.950000000000003" customHeight="1" x14ac:dyDescent="0.15">
      <c r="A422" s="6" t="s">
        <v>973</v>
      </c>
      <c r="B422" s="20" t="s">
        <v>974</v>
      </c>
      <c r="C422" s="20"/>
      <c r="D422" s="6" t="s">
        <v>733</v>
      </c>
      <c r="E422" s="10">
        <v>376.25342799999999</v>
      </c>
      <c r="F422" s="10">
        <v>3005.11</v>
      </c>
      <c r="G422" s="10">
        <v>1130682.94</v>
      </c>
    </row>
    <row r="423" spans="1:7" ht="24.95" customHeight="1" x14ac:dyDescent="0.15">
      <c r="A423" s="28" t="s">
        <v>498</v>
      </c>
      <c r="B423" s="28"/>
      <c r="C423" s="28"/>
      <c r="D423" s="28"/>
      <c r="E423" s="28"/>
      <c r="F423" s="28"/>
      <c r="G423" s="12">
        <f>SUM(G418:G422)</f>
        <v>2773884</v>
      </c>
    </row>
    <row r="424" spans="1:7" ht="24.95" customHeight="1" x14ac:dyDescent="0.15"/>
    <row r="425" spans="1:7" ht="20.100000000000001" customHeight="1" x14ac:dyDescent="0.15">
      <c r="A425" s="26" t="s">
        <v>467</v>
      </c>
      <c r="B425" s="26"/>
      <c r="C425" s="27" t="s">
        <v>345</v>
      </c>
      <c r="D425" s="27"/>
      <c r="E425" s="27"/>
      <c r="F425" s="27"/>
      <c r="G425" s="27"/>
    </row>
    <row r="426" spans="1:7" ht="20.100000000000001" customHeight="1" x14ac:dyDescent="0.15">
      <c r="A426" s="26" t="s">
        <v>468</v>
      </c>
      <c r="B426" s="26"/>
      <c r="C426" s="27" t="s">
        <v>510</v>
      </c>
      <c r="D426" s="27"/>
      <c r="E426" s="27"/>
      <c r="F426" s="27"/>
      <c r="G426" s="27"/>
    </row>
    <row r="427" spans="1:7" ht="15" customHeight="1" x14ac:dyDescent="0.15"/>
    <row r="428" spans="1:7" ht="24.95" customHeight="1" x14ac:dyDescent="0.15">
      <c r="A428" s="17" t="s">
        <v>737</v>
      </c>
      <c r="B428" s="17"/>
      <c r="C428" s="17"/>
      <c r="D428" s="17"/>
      <c r="E428" s="17"/>
      <c r="F428" s="17"/>
      <c r="G428" s="17"/>
    </row>
    <row r="429" spans="1:7" ht="15" customHeight="1" x14ac:dyDescent="0.15"/>
    <row r="430" spans="1:7" ht="50.1" customHeight="1" x14ac:dyDescent="0.15">
      <c r="A430" s="6" t="s">
        <v>378</v>
      </c>
      <c r="B430" s="19" t="s">
        <v>518</v>
      </c>
      <c r="C430" s="19"/>
      <c r="D430" s="6" t="s">
        <v>728</v>
      </c>
      <c r="E430" s="6" t="s">
        <v>729</v>
      </c>
      <c r="F430" s="6" t="s">
        <v>730</v>
      </c>
      <c r="G430" s="6" t="s">
        <v>731</v>
      </c>
    </row>
    <row r="431" spans="1:7" ht="15" customHeight="1" x14ac:dyDescent="0.15">
      <c r="A431" s="6">
        <v>1</v>
      </c>
      <c r="B431" s="19">
        <v>2</v>
      </c>
      <c r="C431" s="19"/>
      <c r="D431" s="6">
        <v>3</v>
      </c>
      <c r="E431" s="6">
        <v>4</v>
      </c>
      <c r="F431" s="6">
        <v>5</v>
      </c>
      <c r="G431" s="6">
        <v>6</v>
      </c>
    </row>
    <row r="432" spans="1:7" ht="39.950000000000003" customHeight="1" x14ac:dyDescent="0.15">
      <c r="A432" s="6" t="s">
        <v>480</v>
      </c>
      <c r="B432" s="20" t="s">
        <v>970</v>
      </c>
      <c r="C432" s="20"/>
      <c r="D432" s="6" t="s">
        <v>733</v>
      </c>
      <c r="E432" s="10">
        <v>61500</v>
      </c>
      <c r="F432" s="10">
        <v>5.8</v>
      </c>
      <c r="G432" s="10">
        <v>356700</v>
      </c>
    </row>
    <row r="433" spans="1:7" ht="39.950000000000003" customHeight="1" x14ac:dyDescent="0.15">
      <c r="A433" s="6" t="s">
        <v>481</v>
      </c>
      <c r="B433" s="20" t="s">
        <v>971</v>
      </c>
      <c r="C433" s="20"/>
      <c r="D433" s="6" t="s">
        <v>733</v>
      </c>
      <c r="E433" s="10">
        <v>124500</v>
      </c>
      <c r="F433" s="10">
        <v>5.8</v>
      </c>
      <c r="G433" s="10">
        <v>722100</v>
      </c>
    </row>
    <row r="434" spans="1:7" ht="39.950000000000003" customHeight="1" x14ac:dyDescent="0.15">
      <c r="A434" s="6" t="s">
        <v>566</v>
      </c>
      <c r="B434" s="20" t="s">
        <v>972</v>
      </c>
      <c r="C434" s="20"/>
      <c r="D434" s="6" t="s">
        <v>733</v>
      </c>
      <c r="E434" s="10">
        <v>1205.1226529999999</v>
      </c>
      <c r="F434" s="10">
        <v>3005.11</v>
      </c>
      <c r="G434" s="10">
        <v>3621526.14</v>
      </c>
    </row>
    <row r="435" spans="1:7" ht="39.950000000000003" customHeight="1" x14ac:dyDescent="0.15">
      <c r="A435" s="6" t="s">
        <v>694</v>
      </c>
      <c r="B435" s="20" t="s">
        <v>975</v>
      </c>
      <c r="C435" s="20"/>
      <c r="D435" s="6" t="s">
        <v>733</v>
      </c>
      <c r="E435" s="10">
        <v>7225.2224130000004</v>
      </c>
      <c r="F435" s="10">
        <v>5.8</v>
      </c>
      <c r="G435" s="10">
        <v>41906.29</v>
      </c>
    </row>
    <row r="436" spans="1:7" ht="39.950000000000003" customHeight="1" x14ac:dyDescent="0.15">
      <c r="A436" s="6" t="s">
        <v>973</v>
      </c>
      <c r="B436" s="20" t="s">
        <v>974</v>
      </c>
      <c r="C436" s="20"/>
      <c r="D436" s="6" t="s">
        <v>733</v>
      </c>
      <c r="E436" s="10">
        <v>1505.013706</v>
      </c>
      <c r="F436" s="10">
        <v>3005.11</v>
      </c>
      <c r="G436" s="10">
        <v>4522731.74</v>
      </c>
    </row>
    <row r="437" spans="1:7" ht="39.950000000000003" customHeight="1" x14ac:dyDescent="0.15">
      <c r="A437" s="6" t="s">
        <v>976</v>
      </c>
      <c r="B437" s="20" t="s">
        <v>977</v>
      </c>
      <c r="C437" s="20"/>
      <c r="D437" s="6" t="s">
        <v>733</v>
      </c>
      <c r="E437" s="10">
        <v>3916.7637930000001</v>
      </c>
      <c r="F437" s="10">
        <v>5.8</v>
      </c>
      <c r="G437" s="10">
        <v>22717.23</v>
      </c>
    </row>
    <row r="438" spans="1:7" ht="24.95" customHeight="1" x14ac:dyDescent="0.15">
      <c r="A438" s="28" t="s">
        <v>498</v>
      </c>
      <c r="B438" s="28"/>
      <c r="C438" s="28"/>
      <c r="D438" s="28"/>
      <c r="E438" s="28"/>
      <c r="F438" s="28"/>
      <c r="G438" s="12">
        <f>SUM(G432:G437)</f>
        <v>9287681.4000000022</v>
      </c>
    </row>
    <row r="439" spans="1:7" ht="24.95" customHeight="1" x14ac:dyDescent="0.15"/>
    <row r="440" spans="1:7" ht="20.100000000000001" customHeight="1" x14ac:dyDescent="0.15">
      <c r="A440" s="26" t="s">
        <v>467</v>
      </c>
      <c r="B440" s="26"/>
      <c r="C440" s="27" t="s">
        <v>345</v>
      </c>
      <c r="D440" s="27"/>
      <c r="E440" s="27"/>
      <c r="F440" s="27"/>
      <c r="G440" s="27"/>
    </row>
    <row r="441" spans="1:7" ht="20.100000000000001" customHeight="1" x14ac:dyDescent="0.15">
      <c r="A441" s="26" t="s">
        <v>468</v>
      </c>
      <c r="B441" s="26"/>
      <c r="C441" s="27" t="s">
        <v>499</v>
      </c>
      <c r="D441" s="27"/>
      <c r="E441" s="27"/>
      <c r="F441" s="27"/>
      <c r="G441" s="27"/>
    </row>
    <row r="442" spans="1:7" ht="15" customHeight="1" x14ac:dyDescent="0.15"/>
    <row r="443" spans="1:7" ht="24.95" customHeight="1" x14ac:dyDescent="0.15">
      <c r="A443" s="17" t="s">
        <v>737</v>
      </c>
      <c r="B443" s="17"/>
      <c r="C443" s="17"/>
      <c r="D443" s="17"/>
      <c r="E443" s="17"/>
      <c r="F443" s="17"/>
      <c r="G443" s="17"/>
    </row>
    <row r="444" spans="1:7" ht="15" customHeight="1" x14ac:dyDescent="0.15"/>
    <row r="445" spans="1:7" ht="50.1" customHeight="1" x14ac:dyDescent="0.15">
      <c r="A445" s="6" t="s">
        <v>378</v>
      </c>
      <c r="B445" s="19" t="s">
        <v>518</v>
      </c>
      <c r="C445" s="19"/>
      <c r="D445" s="6" t="s">
        <v>728</v>
      </c>
      <c r="E445" s="6" t="s">
        <v>729</v>
      </c>
      <c r="F445" s="6" t="s">
        <v>730</v>
      </c>
      <c r="G445" s="6" t="s">
        <v>731</v>
      </c>
    </row>
    <row r="446" spans="1:7" ht="15" customHeight="1" x14ac:dyDescent="0.15">
      <c r="A446" s="6">
        <v>1</v>
      </c>
      <c r="B446" s="19">
        <v>2</v>
      </c>
      <c r="C446" s="19"/>
      <c r="D446" s="6">
        <v>3</v>
      </c>
      <c r="E446" s="6">
        <v>4</v>
      </c>
      <c r="F446" s="6">
        <v>5</v>
      </c>
      <c r="G446" s="6">
        <v>6</v>
      </c>
    </row>
    <row r="447" spans="1:7" ht="60" customHeight="1" x14ac:dyDescent="0.15">
      <c r="A447" s="6" t="s">
        <v>978</v>
      </c>
      <c r="B447" s="20" t="s">
        <v>979</v>
      </c>
      <c r="C447" s="20"/>
      <c r="D447" s="6" t="s">
        <v>733</v>
      </c>
      <c r="E447" s="10">
        <v>733.57</v>
      </c>
      <c r="F447" s="10">
        <v>3005.11</v>
      </c>
      <c r="G447" s="10">
        <v>2204458.54</v>
      </c>
    </row>
    <row r="448" spans="1:7" ht="60" customHeight="1" x14ac:dyDescent="0.15">
      <c r="A448" s="6" t="s">
        <v>980</v>
      </c>
      <c r="B448" s="20" t="s">
        <v>981</v>
      </c>
      <c r="C448" s="20"/>
      <c r="D448" s="6" t="s">
        <v>733</v>
      </c>
      <c r="E448" s="10">
        <v>43996.321428499999</v>
      </c>
      <c r="F448" s="10">
        <v>5.6</v>
      </c>
      <c r="G448" s="10">
        <v>246379.4</v>
      </c>
    </row>
    <row r="449" spans="1:7" ht="24.95" customHeight="1" x14ac:dyDescent="0.15">
      <c r="A449" s="28" t="s">
        <v>498</v>
      </c>
      <c r="B449" s="28"/>
      <c r="C449" s="28"/>
      <c r="D449" s="28"/>
      <c r="E449" s="28"/>
      <c r="F449" s="28"/>
      <c r="G449" s="12">
        <f>SUM(G447:G448)</f>
        <v>2450837.94</v>
      </c>
    </row>
  </sheetData>
  <sheetProtection password="F596" sheet="1" objects="1" scenarios="1"/>
  <mergeCells count="417">
    <mergeCell ref="B445:C445"/>
    <mergeCell ref="B446:C446"/>
    <mergeCell ref="B447:C447"/>
    <mergeCell ref="B448:C448"/>
    <mergeCell ref="A449:F449"/>
    <mergeCell ref="A440:B440"/>
    <mergeCell ref="C440:G440"/>
    <mergeCell ref="A441:B441"/>
    <mergeCell ref="C441:G441"/>
    <mergeCell ref="A443:G443"/>
    <mergeCell ref="B434:C434"/>
    <mergeCell ref="B435:C435"/>
    <mergeCell ref="B436:C436"/>
    <mergeCell ref="B437:C437"/>
    <mergeCell ref="A438:F438"/>
    <mergeCell ref="A428:G428"/>
    <mergeCell ref="B430:C430"/>
    <mergeCell ref="B431:C431"/>
    <mergeCell ref="B432:C432"/>
    <mergeCell ref="B433:C433"/>
    <mergeCell ref="A423:F423"/>
    <mergeCell ref="A425:B425"/>
    <mergeCell ref="C425:G425"/>
    <mergeCell ref="A426:B426"/>
    <mergeCell ref="C426:G426"/>
    <mergeCell ref="B418:C418"/>
    <mergeCell ref="B419:C419"/>
    <mergeCell ref="B420:C420"/>
    <mergeCell ref="B421:C421"/>
    <mergeCell ref="B422:C422"/>
    <mergeCell ref="A412:B412"/>
    <mergeCell ref="C412:G412"/>
    <mergeCell ref="A414:G414"/>
    <mergeCell ref="B416:C416"/>
    <mergeCell ref="B417:C417"/>
    <mergeCell ref="B406:C406"/>
    <mergeCell ref="B407:C407"/>
    <mergeCell ref="B408:C408"/>
    <mergeCell ref="A409:F409"/>
    <mergeCell ref="A411:B411"/>
    <mergeCell ref="C411:G411"/>
    <mergeCell ref="A400:B400"/>
    <mergeCell ref="C400:G400"/>
    <mergeCell ref="A402:G402"/>
    <mergeCell ref="B404:C404"/>
    <mergeCell ref="B405:C405"/>
    <mergeCell ref="B395:C395"/>
    <mergeCell ref="B396:C396"/>
    <mergeCell ref="A397:F397"/>
    <mergeCell ref="A399:B399"/>
    <mergeCell ref="C399:G399"/>
    <mergeCell ref="A389:B389"/>
    <mergeCell ref="C389:G389"/>
    <mergeCell ref="A391:G391"/>
    <mergeCell ref="B393:C393"/>
    <mergeCell ref="B394:C394"/>
    <mergeCell ref="B384:C384"/>
    <mergeCell ref="B385:C385"/>
    <mergeCell ref="A386:F386"/>
    <mergeCell ref="A388:B388"/>
    <mergeCell ref="C388:G388"/>
    <mergeCell ref="A378:G378"/>
    <mergeCell ref="B380:C380"/>
    <mergeCell ref="B381:C381"/>
    <mergeCell ref="B382:C382"/>
    <mergeCell ref="B383:C383"/>
    <mergeCell ref="B372:C372"/>
    <mergeCell ref="A373:F373"/>
    <mergeCell ref="A375:B375"/>
    <mergeCell ref="C375:G375"/>
    <mergeCell ref="A376:B376"/>
    <mergeCell ref="C376:G376"/>
    <mergeCell ref="A366:G366"/>
    <mergeCell ref="B368:C368"/>
    <mergeCell ref="B369:C369"/>
    <mergeCell ref="B370:C370"/>
    <mergeCell ref="B371:C371"/>
    <mergeCell ref="B360:C360"/>
    <mergeCell ref="A361:F361"/>
    <mergeCell ref="A363:B363"/>
    <mergeCell ref="C363:G363"/>
    <mergeCell ref="A364:B364"/>
    <mergeCell ref="C364:G364"/>
    <mergeCell ref="A354:G354"/>
    <mergeCell ref="B356:C356"/>
    <mergeCell ref="B357:C357"/>
    <mergeCell ref="B358:C358"/>
    <mergeCell ref="B359:C359"/>
    <mergeCell ref="A349:F349"/>
    <mergeCell ref="A351:B351"/>
    <mergeCell ref="C351:G351"/>
    <mergeCell ref="A352:B352"/>
    <mergeCell ref="C352:G352"/>
    <mergeCell ref="A343:G343"/>
    <mergeCell ref="B345:C345"/>
    <mergeCell ref="B346:C346"/>
    <mergeCell ref="B347:C347"/>
    <mergeCell ref="B348:C348"/>
    <mergeCell ref="B337:C337"/>
    <mergeCell ref="A338:F338"/>
    <mergeCell ref="A340:B340"/>
    <mergeCell ref="C340:G340"/>
    <mergeCell ref="A341:B341"/>
    <mergeCell ref="C341:G341"/>
    <mergeCell ref="A331:B331"/>
    <mergeCell ref="C331:G331"/>
    <mergeCell ref="A333:G333"/>
    <mergeCell ref="B335:C335"/>
    <mergeCell ref="B336:C336"/>
    <mergeCell ref="B326:C326"/>
    <mergeCell ref="B327:C327"/>
    <mergeCell ref="A328:F328"/>
    <mergeCell ref="A330:B330"/>
    <mergeCell ref="C330:G330"/>
    <mergeCell ref="B321:C321"/>
    <mergeCell ref="B322:C322"/>
    <mergeCell ref="B323:C323"/>
    <mergeCell ref="B324:C324"/>
    <mergeCell ref="B325:C325"/>
    <mergeCell ref="B316:C316"/>
    <mergeCell ref="B317:C317"/>
    <mergeCell ref="B318:C318"/>
    <mergeCell ref="B319:C319"/>
    <mergeCell ref="B320:C320"/>
    <mergeCell ref="B311:C311"/>
    <mergeCell ref="B312:C312"/>
    <mergeCell ref="B313:C313"/>
    <mergeCell ref="B314:C314"/>
    <mergeCell ref="B315:C315"/>
    <mergeCell ref="B306:C306"/>
    <mergeCell ref="B307:C307"/>
    <mergeCell ref="B308:C308"/>
    <mergeCell ref="B309:C309"/>
    <mergeCell ref="B310:C310"/>
    <mergeCell ref="A301:B301"/>
    <mergeCell ref="C301:G301"/>
    <mergeCell ref="A302:B302"/>
    <mergeCell ref="C302:G302"/>
    <mergeCell ref="A304:G304"/>
    <mergeCell ref="A294:G294"/>
    <mergeCell ref="B296:C296"/>
    <mergeCell ref="B297:C297"/>
    <mergeCell ref="B298:C298"/>
    <mergeCell ref="A299:F299"/>
    <mergeCell ref="A289:F289"/>
    <mergeCell ref="A291:B291"/>
    <mergeCell ref="C291:G291"/>
    <mergeCell ref="A292:B292"/>
    <mergeCell ref="C292:G292"/>
    <mergeCell ref="B284:C284"/>
    <mergeCell ref="B285:C285"/>
    <mergeCell ref="B286:C286"/>
    <mergeCell ref="B287:C287"/>
    <mergeCell ref="B288:C288"/>
    <mergeCell ref="A278:B278"/>
    <mergeCell ref="C278:G278"/>
    <mergeCell ref="A280:G280"/>
    <mergeCell ref="B282:C282"/>
    <mergeCell ref="B283:C283"/>
    <mergeCell ref="B273:C273"/>
    <mergeCell ref="B274:C274"/>
    <mergeCell ref="A275:F275"/>
    <mergeCell ref="A277:B277"/>
    <mergeCell ref="C277:G277"/>
    <mergeCell ref="A267:G267"/>
    <mergeCell ref="B269:C269"/>
    <mergeCell ref="B270:C270"/>
    <mergeCell ref="B271:C271"/>
    <mergeCell ref="B272:C272"/>
    <mergeCell ref="B261:C261"/>
    <mergeCell ref="A262:F262"/>
    <mergeCell ref="A264:B264"/>
    <mergeCell ref="C264:G264"/>
    <mergeCell ref="A265:B265"/>
    <mergeCell ref="C265:G265"/>
    <mergeCell ref="A255:B255"/>
    <mergeCell ref="C255:G255"/>
    <mergeCell ref="A257:G257"/>
    <mergeCell ref="B259:C259"/>
    <mergeCell ref="B260:C260"/>
    <mergeCell ref="B249:C249"/>
    <mergeCell ref="B250:C250"/>
    <mergeCell ref="B251:C251"/>
    <mergeCell ref="A252:F252"/>
    <mergeCell ref="A254:B254"/>
    <mergeCell ref="C254:G254"/>
    <mergeCell ref="A244:B244"/>
    <mergeCell ref="C244:G244"/>
    <mergeCell ref="A245:B245"/>
    <mergeCell ref="C245:G245"/>
    <mergeCell ref="A247:G247"/>
    <mergeCell ref="A237:G237"/>
    <mergeCell ref="B239:C239"/>
    <mergeCell ref="B240:C240"/>
    <mergeCell ref="B241:C241"/>
    <mergeCell ref="A242:F242"/>
    <mergeCell ref="A232:F232"/>
    <mergeCell ref="A234:B234"/>
    <mergeCell ref="C234:G234"/>
    <mergeCell ref="A235:B235"/>
    <mergeCell ref="C235:G235"/>
    <mergeCell ref="B227:C227"/>
    <mergeCell ref="B228:C228"/>
    <mergeCell ref="B229:C229"/>
    <mergeCell ref="B230:C230"/>
    <mergeCell ref="B231:C231"/>
    <mergeCell ref="B222:C222"/>
    <mergeCell ref="B223:C223"/>
    <mergeCell ref="B224:C224"/>
    <mergeCell ref="B225:C225"/>
    <mergeCell ref="B226:C226"/>
    <mergeCell ref="B217:C217"/>
    <mergeCell ref="B218:C218"/>
    <mergeCell ref="B219:C219"/>
    <mergeCell ref="B220:C220"/>
    <mergeCell ref="B221:C221"/>
    <mergeCell ref="B212:C212"/>
    <mergeCell ref="B213:C213"/>
    <mergeCell ref="B214:C214"/>
    <mergeCell ref="B215:C215"/>
    <mergeCell ref="B216:C216"/>
    <mergeCell ref="B207:C207"/>
    <mergeCell ref="B208:C208"/>
    <mergeCell ref="B209:C209"/>
    <mergeCell ref="B210:C210"/>
    <mergeCell ref="B211:C211"/>
    <mergeCell ref="B202:C202"/>
    <mergeCell ref="B203:C203"/>
    <mergeCell ref="B204:C204"/>
    <mergeCell ref="B205:C205"/>
    <mergeCell ref="B206:C206"/>
    <mergeCell ref="B197:C197"/>
    <mergeCell ref="B198:C198"/>
    <mergeCell ref="B199:C199"/>
    <mergeCell ref="B200:C200"/>
    <mergeCell ref="B201:C201"/>
    <mergeCell ref="A191:B191"/>
    <mergeCell ref="C191:G191"/>
    <mergeCell ref="A193:G193"/>
    <mergeCell ref="B195:C195"/>
    <mergeCell ref="B196:C196"/>
    <mergeCell ref="B185:C185"/>
    <mergeCell ref="B186:C186"/>
    <mergeCell ref="B187:C187"/>
    <mergeCell ref="A188:F188"/>
    <mergeCell ref="A190:B190"/>
    <mergeCell ref="C190:G190"/>
    <mergeCell ref="B180:C180"/>
    <mergeCell ref="B181:C181"/>
    <mergeCell ref="B182:C182"/>
    <mergeCell ref="B183:C183"/>
    <mergeCell ref="B184:C184"/>
    <mergeCell ref="B175:C175"/>
    <mergeCell ref="B176:C176"/>
    <mergeCell ref="B177:C177"/>
    <mergeCell ref="B178:C178"/>
    <mergeCell ref="B179:C179"/>
    <mergeCell ref="B170:C170"/>
    <mergeCell ref="B171:C171"/>
    <mergeCell ref="B172:C172"/>
    <mergeCell ref="B173:C173"/>
    <mergeCell ref="B174:C174"/>
    <mergeCell ref="A164:B164"/>
    <mergeCell ref="C164:G164"/>
    <mergeCell ref="A166:G166"/>
    <mergeCell ref="B168:C168"/>
    <mergeCell ref="B169:C169"/>
    <mergeCell ref="A157:G157"/>
    <mergeCell ref="B159:C159"/>
    <mergeCell ref="B160:C160"/>
    <mergeCell ref="A161:F161"/>
    <mergeCell ref="A163:B163"/>
    <mergeCell ref="C163:G163"/>
    <mergeCell ref="B151:C151"/>
    <mergeCell ref="A152:F152"/>
    <mergeCell ref="A154:B154"/>
    <mergeCell ref="C154:G154"/>
    <mergeCell ref="A155:B155"/>
    <mergeCell ref="C155:G155"/>
    <mergeCell ref="A145:G145"/>
    <mergeCell ref="B147:C147"/>
    <mergeCell ref="B148:C148"/>
    <mergeCell ref="B149:C149"/>
    <mergeCell ref="B150:C150"/>
    <mergeCell ref="B139:C139"/>
    <mergeCell ref="A140:F140"/>
    <mergeCell ref="A142:B142"/>
    <mergeCell ref="C142:G142"/>
    <mergeCell ref="A143:B143"/>
    <mergeCell ref="C143:G143"/>
    <mergeCell ref="A133:G133"/>
    <mergeCell ref="B135:C135"/>
    <mergeCell ref="B136:C136"/>
    <mergeCell ref="B137:C137"/>
    <mergeCell ref="B138:C138"/>
    <mergeCell ref="A128:F128"/>
    <mergeCell ref="A130:B130"/>
    <mergeCell ref="C130:G130"/>
    <mergeCell ref="A131:B131"/>
    <mergeCell ref="C131:G131"/>
    <mergeCell ref="A122:G122"/>
    <mergeCell ref="B124:C124"/>
    <mergeCell ref="B125:C125"/>
    <mergeCell ref="B126:C126"/>
    <mergeCell ref="B127:C127"/>
    <mergeCell ref="B116:C116"/>
    <mergeCell ref="A117:F117"/>
    <mergeCell ref="A119:B119"/>
    <mergeCell ref="C119:G119"/>
    <mergeCell ref="A120:B120"/>
    <mergeCell ref="C120:G120"/>
    <mergeCell ref="B111:C111"/>
    <mergeCell ref="B112:C112"/>
    <mergeCell ref="B113:C113"/>
    <mergeCell ref="B114:C114"/>
    <mergeCell ref="B115:C115"/>
    <mergeCell ref="A105:B105"/>
    <mergeCell ref="C105:G105"/>
    <mergeCell ref="A107:G107"/>
    <mergeCell ref="B109:C109"/>
    <mergeCell ref="B110:C110"/>
    <mergeCell ref="B100:C100"/>
    <mergeCell ref="B101:C101"/>
    <mergeCell ref="A102:F102"/>
    <mergeCell ref="A104:B104"/>
    <mergeCell ref="C104:G104"/>
    <mergeCell ref="A95:B95"/>
    <mergeCell ref="C95:G95"/>
    <mergeCell ref="A96:B96"/>
    <mergeCell ref="C96:G96"/>
    <mergeCell ref="A98:G98"/>
    <mergeCell ref="A88:G88"/>
    <mergeCell ref="B90:C90"/>
    <mergeCell ref="B91:C91"/>
    <mergeCell ref="B92:C92"/>
    <mergeCell ref="A93:F93"/>
    <mergeCell ref="A83:F83"/>
    <mergeCell ref="A85:B85"/>
    <mergeCell ref="C85:G85"/>
    <mergeCell ref="A86:B86"/>
    <mergeCell ref="C86:G86"/>
    <mergeCell ref="B78:C78"/>
    <mergeCell ref="B79:C79"/>
    <mergeCell ref="B80:C80"/>
    <mergeCell ref="B81:C81"/>
    <mergeCell ref="B82:C82"/>
    <mergeCell ref="A73:B73"/>
    <mergeCell ref="C73:G73"/>
    <mergeCell ref="A74:B74"/>
    <mergeCell ref="C74:G74"/>
    <mergeCell ref="A76:G76"/>
    <mergeCell ref="B67:C67"/>
    <mergeCell ref="B68:C68"/>
    <mergeCell ref="B69:C69"/>
    <mergeCell ref="B70:C70"/>
    <mergeCell ref="A71:F71"/>
    <mergeCell ref="B62:C62"/>
    <mergeCell ref="B63:C63"/>
    <mergeCell ref="B64:C64"/>
    <mergeCell ref="B65:C65"/>
    <mergeCell ref="B66:C66"/>
    <mergeCell ref="A56:B56"/>
    <mergeCell ref="C56:G56"/>
    <mergeCell ref="A58:G58"/>
    <mergeCell ref="B60:C60"/>
    <mergeCell ref="B61:C61"/>
    <mergeCell ref="B51:C51"/>
    <mergeCell ref="B52:C52"/>
    <mergeCell ref="A53:F53"/>
    <mergeCell ref="A55:B55"/>
    <mergeCell ref="C55:G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A36:B36"/>
    <mergeCell ref="C36:G36"/>
    <mergeCell ref="A37:B37"/>
    <mergeCell ref="C37:G37"/>
    <mergeCell ref="A39:G39"/>
    <mergeCell ref="A29:G29"/>
    <mergeCell ref="B31:C31"/>
    <mergeCell ref="B32:C32"/>
    <mergeCell ref="B33:C33"/>
    <mergeCell ref="A34:F34"/>
    <mergeCell ref="B23:C23"/>
    <mergeCell ref="A24:F24"/>
    <mergeCell ref="A26:B26"/>
    <mergeCell ref="C26:G26"/>
    <mergeCell ref="A27:B27"/>
    <mergeCell ref="C27:G27"/>
    <mergeCell ref="A17:G17"/>
    <mergeCell ref="B19:C19"/>
    <mergeCell ref="B20:C20"/>
    <mergeCell ref="B21:C21"/>
    <mergeCell ref="B22:C22"/>
    <mergeCell ref="A12:F12"/>
    <mergeCell ref="A14:B14"/>
    <mergeCell ref="C14:G14"/>
    <mergeCell ref="A15:B15"/>
    <mergeCell ref="C15:G15"/>
    <mergeCell ref="B7:C7"/>
    <mergeCell ref="B8:C8"/>
    <mergeCell ref="B9:C9"/>
    <mergeCell ref="B10:C10"/>
    <mergeCell ref="B11:C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982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983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378</v>
      </c>
      <c r="B6" s="19" t="s">
        <v>46</v>
      </c>
      <c r="C6" s="19" t="s">
        <v>984</v>
      </c>
      <c r="D6" s="19" t="s">
        <v>985</v>
      </c>
      <c r="E6" s="19"/>
      <c r="F6" s="19"/>
      <c r="G6" s="19" t="s">
        <v>986</v>
      </c>
      <c r="H6" s="19"/>
      <c r="I6" s="19"/>
      <c r="J6" s="19" t="s">
        <v>987</v>
      </c>
      <c r="K6" s="19"/>
      <c r="L6" s="19"/>
    </row>
    <row r="7" spans="1:13" ht="50.1" customHeight="1" x14ac:dyDescent="0.15">
      <c r="A7" s="19"/>
      <c r="B7" s="19"/>
      <c r="C7" s="19"/>
      <c r="D7" s="6" t="s">
        <v>988</v>
      </c>
      <c r="E7" s="6" t="s">
        <v>989</v>
      </c>
      <c r="F7" s="6" t="s">
        <v>990</v>
      </c>
      <c r="G7" s="6" t="s">
        <v>988</v>
      </c>
      <c r="H7" s="6" t="s">
        <v>989</v>
      </c>
      <c r="I7" s="6" t="s">
        <v>991</v>
      </c>
      <c r="J7" s="6" t="s">
        <v>988</v>
      </c>
      <c r="K7" s="6" t="s">
        <v>989</v>
      </c>
      <c r="L7" s="6" t="s">
        <v>992</v>
      </c>
    </row>
    <row r="8" spans="1:13" ht="24.95" customHeight="1" x14ac:dyDescent="0.15">
      <c r="A8" s="6" t="s">
        <v>384</v>
      </c>
      <c r="B8" s="6" t="s">
        <v>480</v>
      </c>
      <c r="C8" s="6" t="s">
        <v>481</v>
      </c>
      <c r="D8" s="6" t="s">
        <v>482</v>
      </c>
      <c r="E8" s="6" t="s">
        <v>483</v>
      </c>
      <c r="F8" s="6" t="s">
        <v>484</v>
      </c>
      <c r="G8" s="6" t="s">
        <v>485</v>
      </c>
      <c r="H8" s="6" t="s">
        <v>486</v>
      </c>
      <c r="I8" s="6" t="s">
        <v>552</v>
      </c>
      <c r="J8" s="6" t="s">
        <v>554</v>
      </c>
      <c r="K8" s="6" t="s">
        <v>556</v>
      </c>
      <c r="L8" s="6" t="s">
        <v>558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7" t="s">
        <v>993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15"/>
    <row r="13" spans="1:13" ht="24.95" customHeight="1" x14ac:dyDescent="0.15">
      <c r="A13" s="17" t="s">
        <v>994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ht="24.95" customHeight="1" x14ac:dyDescent="0.15"/>
    <row r="15" spans="1:13" ht="50.1" customHeight="1" x14ac:dyDescent="0.15">
      <c r="A15" s="19" t="s">
        <v>378</v>
      </c>
      <c r="B15" s="19" t="s">
        <v>46</v>
      </c>
      <c r="C15" s="19" t="s">
        <v>984</v>
      </c>
      <c r="D15" s="19" t="s">
        <v>985</v>
      </c>
      <c r="E15" s="19"/>
      <c r="F15" s="19"/>
      <c r="G15" s="19" t="s">
        <v>986</v>
      </c>
      <c r="H15" s="19"/>
      <c r="I15" s="19"/>
      <c r="J15" s="19" t="s">
        <v>987</v>
      </c>
      <c r="K15" s="19"/>
      <c r="L15" s="19"/>
    </row>
    <row r="16" spans="1:13" ht="50.1" customHeight="1" x14ac:dyDescent="0.15">
      <c r="A16" s="19"/>
      <c r="B16" s="19"/>
      <c r="C16" s="19"/>
      <c r="D16" s="6" t="s">
        <v>988</v>
      </c>
      <c r="E16" s="6" t="s">
        <v>989</v>
      </c>
      <c r="F16" s="6" t="s">
        <v>990</v>
      </c>
      <c r="G16" s="6" t="s">
        <v>988</v>
      </c>
      <c r="H16" s="6" t="s">
        <v>989</v>
      </c>
      <c r="I16" s="6" t="s">
        <v>991</v>
      </c>
      <c r="J16" s="6" t="s">
        <v>988</v>
      </c>
      <c r="K16" s="6" t="s">
        <v>989</v>
      </c>
      <c r="L16" s="6" t="s">
        <v>992</v>
      </c>
    </row>
    <row r="17" spans="1:12" ht="24.95" customHeight="1" x14ac:dyDescent="0.15">
      <c r="A17" s="6" t="s">
        <v>384</v>
      </c>
      <c r="B17" s="6" t="s">
        <v>480</v>
      </c>
      <c r="C17" s="6" t="s">
        <v>481</v>
      </c>
      <c r="D17" s="6" t="s">
        <v>482</v>
      </c>
      <c r="E17" s="6" t="s">
        <v>483</v>
      </c>
      <c r="F17" s="6" t="s">
        <v>484</v>
      </c>
      <c r="G17" s="6" t="s">
        <v>485</v>
      </c>
      <c r="H17" s="6" t="s">
        <v>486</v>
      </c>
      <c r="I17" s="6" t="s">
        <v>552</v>
      </c>
      <c r="J17" s="6" t="s">
        <v>554</v>
      </c>
      <c r="K17" s="6" t="s">
        <v>556</v>
      </c>
      <c r="L17" s="6" t="s">
        <v>558</v>
      </c>
    </row>
    <row r="18" spans="1:12" ht="24.95" customHeight="1" x14ac:dyDescent="0.15">
      <c r="A18" s="6" t="s">
        <v>384</v>
      </c>
      <c r="B18" s="6" t="s">
        <v>72</v>
      </c>
      <c r="C18" s="7" t="s">
        <v>995</v>
      </c>
      <c r="D18" s="10">
        <v>20</v>
      </c>
      <c r="E18" s="10">
        <v>30000</v>
      </c>
      <c r="F18" s="10">
        <v>600000</v>
      </c>
      <c r="G18" s="10">
        <v>20</v>
      </c>
      <c r="H18" s="10">
        <v>30000</v>
      </c>
      <c r="I18" s="10">
        <v>600000</v>
      </c>
      <c r="J18" s="10">
        <v>20</v>
      </c>
      <c r="K18" s="10">
        <v>30000</v>
      </c>
      <c r="L18" s="10">
        <v>600000</v>
      </c>
    </row>
    <row r="19" spans="1:12" ht="24.95" customHeight="1" x14ac:dyDescent="0.15">
      <c r="A19" s="6" t="s">
        <v>480</v>
      </c>
      <c r="B19" s="6" t="s">
        <v>72</v>
      </c>
      <c r="C19" s="7" t="s">
        <v>996</v>
      </c>
      <c r="D19" s="10">
        <v>60</v>
      </c>
      <c r="E19" s="10">
        <v>16500</v>
      </c>
      <c r="F19" s="10">
        <v>990000</v>
      </c>
      <c r="G19" s="10">
        <v>60</v>
      </c>
      <c r="H19" s="10">
        <v>16500</v>
      </c>
      <c r="I19" s="10">
        <v>990000</v>
      </c>
      <c r="J19" s="10">
        <v>60</v>
      </c>
      <c r="K19" s="10">
        <v>16500</v>
      </c>
      <c r="L19" s="10">
        <v>990000</v>
      </c>
    </row>
    <row r="20" spans="1:12" ht="24.95" customHeight="1" x14ac:dyDescent="0.15">
      <c r="A20" s="6" t="s">
        <v>481</v>
      </c>
      <c r="B20" s="6" t="s">
        <v>72</v>
      </c>
      <c r="C20" s="7" t="s">
        <v>997</v>
      </c>
      <c r="D20" s="10">
        <v>60</v>
      </c>
      <c r="E20" s="10">
        <v>16000</v>
      </c>
      <c r="F20" s="10">
        <v>960000</v>
      </c>
      <c r="G20" s="10">
        <v>60</v>
      </c>
      <c r="H20" s="10">
        <v>16000</v>
      </c>
      <c r="I20" s="10">
        <v>960000</v>
      </c>
      <c r="J20" s="10">
        <v>60</v>
      </c>
      <c r="K20" s="10">
        <v>16000</v>
      </c>
      <c r="L20" s="10">
        <v>960000</v>
      </c>
    </row>
    <row r="21" spans="1:12" ht="24.95" customHeight="1" x14ac:dyDescent="0.15">
      <c r="A21" s="6" t="s">
        <v>482</v>
      </c>
      <c r="B21" s="6" t="s">
        <v>72</v>
      </c>
      <c r="C21" s="7" t="s">
        <v>998</v>
      </c>
      <c r="D21" s="10">
        <v>60</v>
      </c>
      <c r="E21" s="10">
        <v>22000</v>
      </c>
      <c r="F21" s="10">
        <v>1320000</v>
      </c>
      <c r="G21" s="10">
        <v>60</v>
      </c>
      <c r="H21" s="10">
        <v>22000</v>
      </c>
      <c r="I21" s="10">
        <v>1320000</v>
      </c>
      <c r="J21" s="10">
        <v>60</v>
      </c>
      <c r="K21" s="10">
        <v>22000</v>
      </c>
      <c r="L21" s="10">
        <v>1320000</v>
      </c>
    </row>
    <row r="22" spans="1:12" ht="24.95" customHeight="1" x14ac:dyDescent="0.15">
      <c r="A22" s="6" t="s">
        <v>483</v>
      </c>
      <c r="B22" s="6" t="s">
        <v>72</v>
      </c>
      <c r="C22" s="7" t="s">
        <v>999</v>
      </c>
      <c r="D22" s="10">
        <v>135</v>
      </c>
      <c r="E22" s="10">
        <v>900</v>
      </c>
      <c r="F22" s="10">
        <v>121500</v>
      </c>
      <c r="G22" s="10">
        <v>135</v>
      </c>
      <c r="H22" s="10">
        <v>900</v>
      </c>
      <c r="I22" s="10">
        <v>121500</v>
      </c>
      <c r="J22" s="10">
        <v>135</v>
      </c>
      <c r="K22" s="10">
        <v>900</v>
      </c>
      <c r="L22" s="10">
        <v>121500</v>
      </c>
    </row>
    <row r="23" spans="1:12" ht="24.95" customHeight="1" x14ac:dyDescent="0.15">
      <c r="A23" s="6" t="s">
        <v>484</v>
      </c>
      <c r="B23" s="6" t="s">
        <v>72</v>
      </c>
      <c r="C23" s="7" t="s">
        <v>1000</v>
      </c>
      <c r="D23" s="10">
        <v>60</v>
      </c>
      <c r="E23" s="10">
        <v>25000</v>
      </c>
      <c r="F23" s="10">
        <v>1500000</v>
      </c>
      <c r="G23" s="10">
        <v>60</v>
      </c>
      <c r="H23" s="10">
        <v>25000</v>
      </c>
      <c r="I23" s="10">
        <v>1500000</v>
      </c>
      <c r="J23" s="10">
        <v>60</v>
      </c>
      <c r="K23" s="10">
        <v>25000</v>
      </c>
      <c r="L23" s="10">
        <v>1500000</v>
      </c>
    </row>
    <row r="24" spans="1:12" ht="24.95" customHeight="1" x14ac:dyDescent="0.15">
      <c r="A24" s="6" t="s">
        <v>485</v>
      </c>
      <c r="B24" s="6" t="s">
        <v>72</v>
      </c>
      <c r="C24" s="7" t="s">
        <v>1001</v>
      </c>
      <c r="D24" s="10">
        <v>40</v>
      </c>
      <c r="E24" s="10">
        <v>38000</v>
      </c>
      <c r="F24" s="10">
        <v>1520000</v>
      </c>
      <c r="G24" s="10">
        <v>40</v>
      </c>
      <c r="H24" s="10">
        <v>38000</v>
      </c>
      <c r="I24" s="10">
        <v>1520000</v>
      </c>
      <c r="J24" s="10">
        <v>40</v>
      </c>
      <c r="K24" s="10">
        <v>38000</v>
      </c>
      <c r="L24" s="10">
        <v>1520000</v>
      </c>
    </row>
    <row r="25" spans="1:12" ht="24.95" customHeight="1" x14ac:dyDescent="0.15">
      <c r="A25" s="6" t="s">
        <v>486</v>
      </c>
      <c r="B25" s="6" t="s">
        <v>72</v>
      </c>
      <c r="C25" s="7" t="s">
        <v>1002</v>
      </c>
      <c r="D25" s="10">
        <v>43</v>
      </c>
      <c r="E25" s="10">
        <v>8780.5499999999993</v>
      </c>
      <c r="F25" s="10">
        <v>377563.65</v>
      </c>
      <c r="G25" s="10">
        <v>43</v>
      </c>
      <c r="H25" s="10">
        <v>8780.5499999999993</v>
      </c>
      <c r="I25" s="10">
        <v>377563.65</v>
      </c>
      <c r="J25" s="10">
        <v>43</v>
      </c>
      <c r="K25" s="10">
        <v>8780.5499999999993</v>
      </c>
      <c r="L25" s="10">
        <v>377563.65</v>
      </c>
    </row>
    <row r="26" spans="1:12" ht="24.95" customHeight="1" x14ac:dyDescent="0.15">
      <c r="A26" s="6" t="s">
        <v>552</v>
      </c>
      <c r="B26" s="6" t="s">
        <v>72</v>
      </c>
      <c r="C26" s="7" t="s">
        <v>1003</v>
      </c>
      <c r="D26" s="10">
        <v>60</v>
      </c>
      <c r="E26" s="10">
        <v>140000</v>
      </c>
      <c r="F26" s="10">
        <v>8400000</v>
      </c>
      <c r="G26" s="10">
        <v>60</v>
      </c>
      <c r="H26" s="10">
        <v>140000</v>
      </c>
      <c r="I26" s="10">
        <v>8400000</v>
      </c>
      <c r="J26" s="10">
        <v>60</v>
      </c>
      <c r="K26" s="10">
        <v>140000</v>
      </c>
      <c r="L26" s="10">
        <v>8400000</v>
      </c>
    </row>
    <row r="27" spans="1:12" ht="24.95" customHeight="1" x14ac:dyDescent="0.15">
      <c r="A27" s="6" t="s">
        <v>554</v>
      </c>
      <c r="B27" s="6" t="s">
        <v>72</v>
      </c>
      <c r="C27" s="7" t="s">
        <v>1004</v>
      </c>
      <c r="D27" s="10">
        <v>50</v>
      </c>
      <c r="E27" s="10">
        <v>46970</v>
      </c>
      <c r="F27" s="10">
        <v>2348500</v>
      </c>
      <c r="G27" s="10">
        <v>50</v>
      </c>
      <c r="H27" s="10">
        <v>46970</v>
      </c>
      <c r="I27" s="10">
        <v>2348500</v>
      </c>
      <c r="J27" s="10">
        <v>50</v>
      </c>
      <c r="K27" s="10">
        <v>46970</v>
      </c>
      <c r="L27" s="10">
        <v>2348500</v>
      </c>
    </row>
    <row r="28" spans="1:12" ht="24.95" customHeight="1" x14ac:dyDescent="0.15">
      <c r="A28" s="29" t="s">
        <v>498</v>
      </c>
      <c r="B28" s="29"/>
      <c r="C28" s="29"/>
      <c r="D28" s="11" t="s">
        <v>56</v>
      </c>
      <c r="E28" s="11" t="s">
        <v>56</v>
      </c>
      <c r="F28" s="11">
        <f>SUM(F18:F27)</f>
        <v>18137563.649999999</v>
      </c>
      <c r="G28" s="11" t="s">
        <v>56</v>
      </c>
      <c r="H28" s="11" t="s">
        <v>56</v>
      </c>
      <c r="I28" s="11">
        <f>SUM(I18:I27)</f>
        <v>18137563.649999999</v>
      </c>
      <c r="J28" s="11" t="s">
        <v>56</v>
      </c>
      <c r="K28" s="11" t="s">
        <v>56</v>
      </c>
      <c r="L28" s="11">
        <f>SUM(L18:L27)</f>
        <v>18137563.649999999</v>
      </c>
    </row>
    <row r="29" spans="1:12" ht="15" customHeight="1" x14ac:dyDescent="0.15"/>
    <row r="30" spans="1:12" ht="24.95" customHeight="1" x14ac:dyDescent="0.15">
      <c r="A30" s="17" t="s">
        <v>1005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24.95" customHeight="1" x14ac:dyDescent="0.15"/>
    <row r="32" spans="1:12" ht="50.1" customHeight="1" x14ac:dyDescent="0.15">
      <c r="A32" s="19" t="s">
        <v>378</v>
      </c>
      <c r="B32" s="19" t="s">
        <v>46</v>
      </c>
      <c r="C32" s="19" t="s">
        <v>984</v>
      </c>
      <c r="D32" s="19" t="s">
        <v>985</v>
      </c>
      <c r="E32" s="19"/>
      <c r="F32" s="19"/>
      <c r="G32" s="19" t="s">
        <v>986</v>
      </c>
      <c r="H32" s="19"/>
      <c r="I32" s="19"/>
      <c r="J32" s="19" t="s">
        <v>987</v>
      </c>
      <c r="K32" s="19"/>
      <c r="L32" s="19"/>
    </row>
    <row r="33" spans="1:12" ht="50.1" customHeight="1" x14ac:dyDescent="0.15">
      <c r="A33" s="19"/>
      <c r="B33" s="19"/>
      <c r="C33" s="19"/>
      <c r="D33" s="6" t="s">
        <v>988</v>
      </c>
      <c r="E33" s="6" t="s">
        <v>989</v>
      </c>
      <c r="F33" s="6" t="s">
        <v>990</v>
      </c>
      <c r="G33" s="6" t="s">
        <v>988</v>
      </c>
      <c r="H33" s="6" t="s">
        <v>989</v>
      </c>
      <c r="I33" s="6" t="s">
        <v>991</v>
      </c>
      <c r="J33" s="6" t="s">
        <v>988</v>
      </c>
      <c r="K33" s="6" t="s">
        <v>989</v>
      </c>
      <c r="L33" s="6" t="s">
        <v>992</v>
      </c>
    </row>
    <row r="34" spans="1:12" ht="24.95" customHeight="1" x14ac:dyDescent="0.15">
      <c r="A34" s="6" t="s">
        <v>384</v>
      </c>
      <c r="B34" s="6" t="s">
        <v>480</v>
      </c>
      <c r="C34" s="6" t="s">
        <v>481</v>
      </c>
      <c r="D34" s="6" t="s">
        <v>482</v>
      </c>
      <c r="E34" s="6" t="s">
        <v>483</v>
      </c>
      <c r="F34" s="6" t="s">
        <v>484</v>
      </c>
      <c r="G34" s="6" t="s">
        <v>485</v>
      </c>
      <c r="H34" s="6" t="s">
        <v>486</v>
      </c>
      <c r="I34" s="6" t="s">
        <v>552</v>
      </c>
      <c r="J34" s="6" t="s">
        <v>554</v>
      </c>
      <c r="K34" s="6" t="s">
        <v>556</v>
      </c>
      <c r="L34" s="6" t="s">
        <v>558</v>
      </c>
    </row>
    <row r="35" spans="1:12" ht="24.95" customHeight="1" x14ac:dyDescent="0.15">
      <c r="A35" s="6" t="s">
        <v>384</v>
      </c>
      <c r="B35" s="6" t="s">
        <v>72</v>
      </c>
      <c r="C35" s="7" t="s">
        <v>1006</v>
      </c>
      <c r="D35" s="10">
        <v>47770</v>
      </c>
      <c r="E35" s="10">
        <v>145.78</v>
      </c>
      <c r="F35" s="10">
        <v>6963910.5999999996</v>
      </c>
      <c r="G35" s="10">
        <v>47770</v>
      </c>
      <c r="H35" s="10">
        <v>145.78</v>
      </c>
      <c r="I35" s="10">
        <v>6963910.5999999996</v>
      </c>
      <c r="J35" s="10">
        <v>47770</v>
      </c>
      <c r="K35" s="10">
        <v>145.78</v>
      </c>
      <c r="L35" s="10">
        <v>6963910.5999999996</v>
      </c>
    </row>
    <row r="36" spans="1:12" ht="24.95" customHeight="1" x14ac:dyDescent="0.15">
      <c r="A36" s="6" t="s">
        <v>480</v>
      </c>
      <c r="B36" s="6" t="s">
        <v>72</v>
      </c>
      <c r="C36" s="7" t="s">
        <v>1007</v>
      </c>
      <c r="D36" s="10">
        <v>108.33</v>
      </c>
      <c r="E36" s="10">
        <v>135265.28</v>
      </c>
      <c r="F36" s="10">
        <v>14653287.782400001</v>
      </c>
      <c r="G36" s="10">
        <v>108.33</v>
      </c>
      <c r="H36" s="10">
        <v>135265.28</v>
      </c>
      <c r="I36" s="10">
        <v>14653287.782400001</v>
      </c>
      <c r="J36" s="10">
        <v>108.33</v>
      </c>
      <c r="K36" s="10">
        <v>135265.28</v>
      </c>
      <c r="L36" s="10">
        <v>14653287.782400001</v>
      </c>
    </row>
    <row r="37" spans="1:12" ht="24.95" customHeight="1" x14ac:dyDescent="0.15">
      <c r="A37" s="6" t="s">
        <v>481</v>
      </c>
      <c r="B37" s="6" t="s">
        <v>72</v>
      </c>
      <c r="C37" s="7" t="s">
        <v>1008</v>
      </c>
      <c r="D37" s="10">
        <v>141.66999999999999</v>
      </c>
      <c r="E37" s="10">
        <v>169934.84</v>
      </c>
      <c r="F37" s="10">
        <v>24074668.7828</v>
      </c>
      <c r="G37" s="10">
        <v>141.66999999999999</v>
      </c>
      <c r="H37" s="10">
        <v>169934.84</v>
      </c>
      <c r="I37" s="10">
        <v>24074668.7828</v>
      </c>
      <c r="J37" s="10">
        <v>141.66999999999999</v>
      </c>
      <c r="K37" s="10">
        <v>169934.84</v>
      </c>
      <c r="L37" s="10">
        <v>24074668.7828</v>
      </c>
    </row>
    <row r="38" spans="1:12" ht="24.95" customHeight="1" x14ac:dyDescent="0.15">
      <c r="A38" s="6" t="s">
        <v>482</v>
      </c>
      <c r="B38" s="6" t="s">
        <v>72</v>
      </c>
      <c r="C38" s="7" t="s">
        <v>1009</v>
      </c>
      <c r="D38" s="10">
        <v>95.83</v>
      </c>
      <c r="E38" s="10">
        <v>135265.28</v>
      </c>
      <c r="F38" s="10">
        <v>12962471.782400001</v>
      </c>
      <c r="G38" s="10">
        <v>95.83</v>
      </c>
      <c r="H38" s="10">
        <v>135265.28</v>
      </c>
      <c r="I38" s="10">
        <v>12962471.782400001</v>
      </c>
      <c r="J38" s="10">
        <v>95.83</v>
      </c>
      <c r="K38" s="10">
        <v>135265.28</v>
      </c>
      <c r="L38" s="10">
        <v>12962471.782400001</v>
      </c>
    </row>
    <row r="39" spans="1:12" ht="24.95" customHeight="1" x14ac:dyDescent="0.15">
      <c r="A39" s="6" t="s">
        <v>483</v>
      </c>
      <c r="B39" s="6" t="s">
        <v>72</v>
      </c>
      <c r="C39" s="7" t="s">
        <v>1010</v>
      </c>
      <c r="D39" s="10">
        <v>20.83</v>
      </c>
      <c r="E39" s="10">
        <v>135265.28</v>
      </c>
      <c r="F39" s="10">
        <v>2817575.7823999999</v>
      </c>
      <c r="G39" s="10">
        <v>20.83</v>
      </c>
      <c r="H39" s="10">
        <v>135265.28</v>
      </c>
      <c r="I39" s="10">
        <v>2817575.7823999999</v>
      </c>
      <c r="J39" s="10">
        <v>20.83</v>
      </c>
      <c r="K39" s="10">
        <v>135265.28</v>
      </c>
      <c r="L39" s="10">
        <v>2817575.7823999999</v>
      </c>
    </row>
    <row r="40" spans="1:12" ht="24.95" customHeight="1" x14ac:dyDescent="0.15">
      <c r="A40" s="6" t="s">
        <v>484</v>
      </c>
      <c r="B40" s="6" t="s">
        <v>72</v>
      </c>
      <c r="C40" s="7" t="s">
        <v>1011</v>
      </c>
      <c r="D40" s="10">
        <v>62.5</v>
      </c>
      <c r="E40" s="10">
        <v>169934.84</v>
      </c>
      <c r="F40" s="10">
        <v>10620927.5</v>
      </c>
      <c r="G40" s="10">
        <v>62.5</v>
      </c>
      <c r="H40" s="10">
        <v>169934.84</v>
      </c>
      <c r="I40" s="10">
        <v>10620927.5</v>
      </c>
      <c r="J40" s="10">
        <v>62.5</v>
      </c>
      <c r="K40" s="10">
        <v>169934.84</v>
      </c>
      <c r="L40" s="10">
        <v>10620927.5</v>
      </c>
    </row>
    <row r="41" spans="1:12" ht="24.95" customHeight="1" x14ac:dyDescent="0.15">
      <c r="A41" s="6" t="s">
        <v>485</v>
      </c>
      <c r="B41" s="6" t="s">
        <v>72</v>
      </c>
      <c r="C41" s="7" t="s">
        <v>1012</v>
      </c>
      <c r="D41" s="10">
        <v>141.66999999999999</v>
      </c>
      <c r="E41" s="10">
        <v>132614.03</v>
      </c>
      <c r="F41" s="10">
        <v>18787429.630100001</v>
      </c>
      <c r="G41" s="10">
        <v>141.66999999999999</v>
      </c>
      <c r="H41" s="10">
        <v>132614.03</v>
      </c>
      <c r="I41" s="10">
        <v>18787429.630100001</v>
      </c>
      <c r="J41" s="10">
        <v>141.66999999999999</v>
      </c>
      <c r="K41" s="10">
        <v>132614.03</v>
      </c>
      <c r="L41" s="10">
        <v>18787429.630100001</v>
      </c>
    </row>
    <row r="42" spans="1:12" ht="24.95" customHeight="1" x14ac:dyDescent="0.15">
      <c r="A42" s="6" t="s">
        <v>486</v>
      </c>
      <c r="B42" s="6" t="s">
        <v>72</v>
      </c>
      <c r="C42" s="7" t="s">
        <v>1013</v>
      </c>
      <c r="D42" s="10">
        <v>16.670000000000002</v>
      </c>
      <c r="E42" s="10">
        <v>135265.2795</v>
      </c>
      <c r="F42" s="10">
        <v>2254872.2092650002</v>
      </c>
      <c r="G42" s="10">
        <v>16.670000000000002</v>
      </c>
      <c r="H42" s="10">
        <v>135265.2795</v>
      </c>
      <c r="I42" s="10">
        <v>2254872.2092650002</v>
      </c>
      <c r="J42" s="10">
        <v>16.670000000000002</v>
      </c>
      <c r="K42" s="10">
        <v>135265.2795</v>
      </c>
      <c r="L42" s="10">
        <v>2254872.2092650002</v>
      </c>
    </row>
    <row r="43" spans="1:12" ht="24.95" customHeight="1" x14ac:dyDescent="0.15">
      <c r="A43" s="6" t="s">
        <v>552</v>
      </c>
      <c r="B43" s="6" t="s">
        <v>72</v>
      </c>
      <c r="C43" s="7" t="s">
        <v>1014</v>
      </c>
      <c r="D43" s="10">
        <v>166.67</v>
      </c>
      <c r="E43" s="10">
        <v>135265.28</v>
      </c>
      <c r="F43" s="10">
        <v>22544664.217599999</v>
      </c>
      <c r="G43" s="10">
        <v>166.67</v>
      </c>
      <c r="H43" s="10">
        <v>135265.28</v>
      </c>
      <c r="I43" s="10">
        <v>22544664.217599999</v>
      </c>
      <c r="J43" s="10">
        <v>166.67</v>
      </c>
      <c r="K43" s="10">
        <v>135265.28</v>
      </c>
      <c r="L43" s="10">
        <v>22544664.217599999</v>
      </c>
    </row>
    <row r="44" spans="1:12" ht="24.95" customHeight="1" x14ac:dyDescent="0.15">
      <c r="A44" s="6" t="s">
        <v>554</v>
      </c>
      <c r="B44" s="6" t="s">
        <v>72</v>
      </c>
      <c r="C44" s="7" t="s">
        <v>1015</v>
      </c>
      <c r="D44" s="10">
        <v>112.5</v>
      </c>
      <c r="E44" s="10">
        <v>135265.28</v>
      </c>
      <c r="F44" s="10">
        <v>15217344</v>
      </c>
      <c r="G44" s="10">
        <v>112.5</v>
      </c>
      <c r="H44" s="10">
        <v>135265.28</v>
      </c>
      <c r="I44" s="10">
        <v>15217344</v>
      </c>
      <c r="J44" s="10">
        <v>112.5</v>
      </c>
      <c r="K44" s="10">
        <v>135265.28</v>
      </c>
      <c r="L44" s="10">
        <v>15217344</v>
      </c>
    </row>
    <row r="45" spans="1:12" ht="24.95" customHeight="1" x14ac:dyDescent="0.15">
      <c r="A45" s="6" t="s">
        <v>556</v>
      </c>
      <c r="B45" s="6" t="s">
        <v>72</v>
      </c>
      <c r="C45" s="7" t="s">
        <v>1016</v>
      </c>
      <c r="D45" s="10">
        <v>95.83</v>
      </c>
      <c r="E45" s="10">
        <v>135265.28</v>
      </c>
      <c r="F45" s="10">
        <v>12962471.782400001</v>
      </c>
      <c r="G45" s="10">
        <v>95.83</v>
      </c>
      <c r="H45" s="10">
        <v>135265.28</v>
      </c>
      <c r="I45" s="10">
        <v>12962471.782400001</v>
      </c>
      <c r="J45" s="10">
        <v>95.83</v>
      </c>
      <c r="K45" s="10">
        <v>135265.28</v>
      </c>
      <c r="L45" s="10">
        <v>12962471.782400001</v>
      </c>
    </row>
    <row r="46" spans="1:12" ht="24.95" customHeight="1" x14ac:dyDescent="0.15">
      <c r="A46" s="29" t="s">
        <v>498</v>
      </c>
      <c r="B46" s="29"/>
      <c r="C46" s="29"/>
      <c r="D46" s="11" t="s">
        <v>56</v>
      </c>
      <c r="E46" s="11" t="s">
        <v>56</v>
      </c>
      <c r="F46" s="11">
        <f>SUM(F35:F45)</f>
        <v>143859624.06936499</v>
      </c>
      <c r="G46" s="11" t="s">
        <v>56</v>
      </c>
      <c r="H46" s="11" t="s">
        <v>56</v>
      </c>
      <c r="I46" s="11">
        <f>SUM(I35:I45)</f>
        <v>143859624.06936499</v>
      </c>
      <c r="J46" s="11" t="s">
        <v>56</v>
      </c>
      <c r="K46" s="11" t="s">
        <v>56</v>
      </c>
      <c r="L46" s="11">
        <f>SUM(L35:L45)</f>
        <v>143859624.06936499</v>
      </c>
    </row>
    <row r="47" spans="1:12" ht="15" customHeight="1" x14ac:dyDescent="0.15"/>
    <row r="48" spans="1:12" ht="24.95" customHeight="1" x14ac:dyDescent="0.15">
      <c r="A48" s="17" t="s">
        <v>1017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3" ht="24.95" customHeight="1" x14ac:dyDescent="0.15"/>
    <row r="50" spans="1:13" ht="50.1" customHeight="1" x14ac:dyDescent="0.15">
      <c r="A50" s="19" t="s">
        <v>378</v>
      </c>
      <c r="B50" s="19" t="s">
        <v>46</v>
      </c>
      <c r="C50" s="19" t="s">
        <v>984</v>
      </c>
      <c r="D50" s="19" t="s">
        <v>985</v>
      </c>
      <c r="E50" s="19"/>
      <c r="F50" s="19"/>
      <c r="G50" s="19" t="s">
        <v>986</v>
      </c>
      <c r="H50" s="19"/>
      <c r="I50" s="19"/>
      <c r="J50" s="19" t="s">
        <v>987</v>
      </c>
      <c r="K50" s="19"/>
      <c r="L50" s="19"/>
    </row>
    <row r="51" spans="1:13" ht="50.1" customHeight="1" x14ac:dyDescent="0.15">
      <c r="A51" s="19"/>
      <c r="B51" s="19"/>
      <c r="C51" s="19"/>
      <c r="D51" s="6" t="s">
        <v>988</v>
      </c>
      <c r="E51" s="6" t="s">
        <v>989</v>
      </c>
      <c r="F51" s="6" t="s">
        <v>990</v>
      </c>
      <c r="G51" s="6" t="s">
        <v>988</v>
      </c>
      <c r="H51" s="6" t="s">
        <v>989</v>
      </c>
      <c r="I51" s="6" t="s">
        <v>991</v>
      </c>
      <c r="J51" s="6" t="s">
        <v>988</v>
      </c>
      <c r="K51" s="6" t="s">
        <v>989</v>
      </c>
      <c r="L51" s="6" t="s">
        <v>992</v>
      </c>
    </row>
    <row r="52" spans="1:13" ht="24.95" customHeight="1" x14ac:dyDescent="0.15">
      <c r="A52" s="6" t="s">
        <v>384</v>
      </c>
      <c r="B52" s="6" t="s">
        <v>480</v>
      </c>
      <c r="C52" s="6" t="s">
        <v>481</v>
      </c>
      <c r="D52" s="6" t="s">
        <v>482</v>
      </c>
      <c r="E52" s="6" t="s">
        <v>483</v>
      </c>
      <c r="F52" s="6" t="s">
        <v>484</v>
      </c>
      <c r="G52" s="6" t="s">
        <v>485</v>
      </c>
      <c r="H52" s="6" t="s">
        <v>486</v>
      </c>
      <c r="I52" s="6" t="s">
        <v>552</v>
      </c>
      <c r="J52" s="6" t="s">
        <v>554</v>
      </c>
      <c r="K52" s="6" t="s">
        <v>556</v>
      </c>
      <c r="L52" s="6" t="s">
        <v>558</v>
      </c>
    </row>
    <row r="53" spans="1:13" x14ac:dyDescent="0.15">
      <c r="A53" s="6" t="s">
        <v>56</v>
      </c>
      <c r="B53" s="6" t="s">
        <v>56</v>
      </c>
      <c r="C53" s="6" t="s">
        <v>56</v>
      </c>
      <c r="D53" s="6" t="s">
        <v>56</v>
      </c>
      <c r="E53" s="6" t="s">
        <v>56</v>
      </c>
      <c r="F53" s="6" t="s">
        <v>56</v>
      </c>
      <c r="G53" s="6" t="s">
        <v>56</v>
      </c>
      <c r="H53" s="6" t="s">
        <v>56</v>
      </c>
      <c r="I53" s="6" t="s">
        <v>56</v>
      </c>
      <c r="J53" s="6" t="s">
        <v>56</v>
      </c>
      <c r="K53" s="6" t="s">
        <v>56</v>
      </c>
      <c r="L53" s="6" t="s">
        <v>56</v>
      </c>
    </row>
    <row r="54" spans="1:13" ht="15" customHeight="1" x14ac:dyDescent="0.15"/>
    <row r="55" spans="1:13" ht="24.95" customHeight="1" x14ac:dyDescent="0.15">
      <c r="A55" s="17" t="s">
        <v>1018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ht="15" customHeight="1" x14ac:dyDescent="0.15"/>
    <row r="57" spans="1:13" ht="24.95" customHeight="1" x14ac:dyDescent="0.15">
      <c r="A57" s="17" t="s">
        <v>1019</v>
      </c>
      <c r="B57" s="17"/>
      <c r="C57" s="17"/>
      <c r="D57" s="17"/>
      <c r="E57" s="17"/>
      <c r="F57" s="17"/>
    </row>
    <row r="58" spans="1:13" ht="24.95" customHeight="1" x14ac:dyDescent="0.15"/>
    <row r="59" spans="1:13" ht="50.1" customHeight="1" x14ac:dyDescent="0.15">
      <c r="A59" s="19" t="s">
        <v>378</v>
      </c>
      <c r="B59" s="19" t="s">
        <v>46</v>
      </c>
      <c r="C59" s="19" t="s">
        <v>984</v>
      </c>
      <c r="D59" s="6" t="s">
        <v>985</v>
      </c>
      <c r="E59" s="6" t="s">
        <v>986</v>
      </c>
      <c r="F59" s="6" t="s">
        <v>987</v>
      </c>
    </row>
    <row r="60" spans="1:13" ht="50.1" customHeight="1" x14ac:dyDescent="0.15">
      <c r="A60" s="19"/>
      <c r="B60" s="19"/>
      <c r="C60" s="19"/>
      <c r="D60" s="6" t="s">
        <v>1020</v>
      </c>
      <c r="E60" s="6" t="s">
        <v>1020</v>
      </c>
      <c r="F60" s="6" t="s">
        <v>1020</v>
      </c>
    </row>
    <row r="61" spans="1:13" ht="24.95" customHeight="1" x14ac:dyDescent="0.15">
      <c r="A61" s="6" t="s">
        <v>384</v>
      </c>
      <c r="B61" s="6" t="s">
        <v>480</v>
      </c>
      <c r="C61" s="6" t="s">
        <v>481</v>
      </c>
      <c r="D61" s="6" t="s">
        <v>482</v>
      </c>
      <c r="E61" s="6" t="s">
        <v>483</v>
      </c>
      <c r="F61" s="6" t="s">
        <v>484</v>
      </c>
    </row>
    <row r="62" spans="1:13" ht="24.95" customHeight="1" x14ac:dyDescent="0.15">
      <c r="A62" s="6" t="s">
        <v>384</v>
      </c>
      <c r="B62" s="6" t="s">
        <v>81</v>
      </c>
      <c r="C62" s="7" t="s">
        <v>1021</v>
      </c>
      <c r="D62" s="10">
        <v>50000</v>
      </c>
      <c r="E62" s="10">
        <v>50000</v>
      </c>
      <c r="F62" s="10">
        <v>50000</v>
      </c>
    </row>
    <row r="63" spans="1:13" ht="24.95" customHeight="1" x14ac:dyDescent="0.15">
      <c r="A63" s="29" t="s">
        <v>498</v>
      </c>
      <c r="B63" s="29"/>
      <c r="C63" s="29"/>
      <c r="D63" s="11">
        <f>SUM(D62:D62)</f>
        <v>50000</v>
      </c>
      <c r="E63" s="11">
        <f>SUM(E62:E62)</f>
        <v>50000</v>
      </c>
      <c r="F63" s="11">
        <f>SUM(F62:F62)</f>
        <v>50000</v>
      </c>
    </row>
    <row r="64" spans="1:13" ht="15" customHeight="1" x14ac:dyDescent="0.15"/>
    <row r="65" spans="1:13" ht="24.95" customHeight="1" x14ac:dyDescent="0.15">
      <c r="A65" s="17" t="s">
        <v>1022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15" customHeight="1" x14ac:dyDescent="0.15"/>
    <row r="67" spans="1:13" ht="24.95" customHeight="1" x14ac:dyDescent="0.15">
      <c r="A67" s="17" t="s">
        <v>1023</v>
      </c>
      <c r="B67" s="17"/>
      <c r="C67" s="17"/>
      <c r="D67" s="17"/>
      <c r="E67" s="17"/>
      <c r="F67" s="17"/>
    </row>
    <row r="68" spans="1:13" ht="24.95" customHeight="1" x14ac:dyDescent="0.15"/>
    <row r="69" spans="1:13" ht="50.1" customHeight="1" x14ac:dyDescent="0.15">
      <c r="A69" s="19" t="s">
        <v>378</v>
      </c>
      <c r="B69" s="19" t="s">
        <v>46</v>
      </c>
      <c r="C69" s="19" t="s">
        <v>984</v>
      </c>
      <c r="D69" s="6" t="s">
        <v>985</v>
      </c>
      <c r="E69" s="6" t="s">
        <v>986</v>
      </c>
      <c r="F69" s="6" t="s">
        <v>987</v>
      </c>
    </row>
    <row r="70" spans="1:13" ht="50.1" customHeight="1" x14ac:dyDescent="0.15">
      <c r="A70" s="19"/>
      <c r="B70" s="19"/>
      <c r="C70" s="19"/>
      <c r="D70" s="6" t="s">
        <v>1020</v>
      </c>
      <c r="E70" s="6" t="s">
        <v>1020</v>
      </c>
      <c r="F70" s="6" t="s">
        <v>1020</v>
      </c>
    </row>
    <row r="71" spans="1:13" ht="24.95" customHeight="1" x14ac:dyDescent="0.15">
      <c r="A71" s="6" t="s">
        <v>384</v>
      </c>
      <c r="B71" s="6" t="s">
        <v>480</v>
      </c>
      <c r="C71" s="6" t="s">
        <v>481</v>
      </c>
      <c r="D71" s="6" t="s">
        <v>482</v>
      </c>
      <c r="E71" s="6" t="s">
        <v>483</v>
      </c>
      <c r="F71" s="6" t="s">
        <v>484</v>
      </c>
    </row>
    <row r="72" spans="1:13" ht="24.95" customHeight="1" x14ac:dyDescent="0.15">
      <c r="A72" s="6" t="s">
        <v>384</v>
      </c>
      <c r="B72" s="6" t="s">
        <v>87</v>
      </c>
      <c r="C72" s="7" t="s">
        <v>1024</v>
      </c>
      <c r="D72" s="10">
        <v>3033900</v>
      </c>
      <c r="E72" s="10">
        <v>0</v>
      </c>
      <c r="F72" s="10">
        <v>0</v>
      </c>
    </row>
    <row r="73" spans="1:13" ht="24.95" customHeight="1" x14ac:dyDescent="0.15">
      <c r="A73" s="6" t="s">
        <v>480</v>
      </c>
      <c r="B73" s="6" t="s">
        <v>87</v>
      </c>
      <c r="C73" s="7" t="s">
        <v>1025</v>
      </c>
      <c r="D73" s="10">
        <v>5829990</v>
      </c>
      <c r="E73" s="10">
        <v>0</v>
      </c>
      <c r="F73" s="10">
        <v>0</v>
      </c>
    </row>
    <row r="74" spans="1:13" ht="24.95" customHeight="1" x14ac:dyDescent="0.15">
      <c r="A74" s="6" t="s">
        <v>481</v>
      </c>
      <c r="B74" s="6" t="s">
        <v>87</v>
      </c>
      <c r="C74" s="7" t="s">
        <v>1026</v>
      </c>
      <c r="D74" s="10">
        <v>8301115.8700000001</v>
      </c>
      <c r="E74" s="10">
        <v>0</v>
      </c>
      <c r="F74" s="10">
        <v>0</v>
      </c>
    </row>
    <row r="75" spans="1:13" ht="24.95" customHeight="1" x14ac:dyDescent="0.15">
      <c r="A75" s="6" t="s">
        <v>482</v>
      </c>
      <c r="B75" s="6" t="s">
        <v>87</v>
      </c>
      <c r="C75" s="7" t="s">
        <v>1027</v>
      </c>
      <c r="D75" s="10">
        <v>901699.99968000001</v>
      </c>
      <c r="E75" s="10">
        <v>0</v>
      </c>
      <c r="F75" s="10">
        <v>0</v>
      </c>
    </row>
    <row r="76" spans="1:13" ht="24.95" customHeight="1" x14ac:dyDescent="0.15">
      <c r="A76" s="6" t="s">
        <v>483</v>
      </c>
      <c r="B76" s="6" t="s">
        <v>87</v>
      </c>
      <c r="C76" s="7" t="s">
        <v>1028</v>
      </c>
      <c r="D76" s="10">
        <v>23529999.999000002</v>
      </c>
      <c r="E76" s="10">
        <v>0</v>
      </c>
      <c r="F76" s="10">
        <v>0</v>
      </c>
    </row>
    <row r="77" spans="1:13" ht="24.95" customHeight="1" x14ac:dyDescent="0.15">
      <c r="A77" s="6" t="s">
        <v>484</v>
      </c>
      <c r="B77" s="6" t="s">
        <v>87</v>
      </c>
      <c r="C77" s="7" t="s">
        <v>1029</v>
      </c>
      <c r="D77" s="10">
        <v>1328040</v>
      </c>
      <c r="E77" s="10">
        <v>0</v>
      </c>
      <c r="F77" s="10">
        <v>0</v>
      </c>
    </row>
    <row r="78" spans="1:13" ht="24.95" customHeight="1" x14ac:dyDescent="0.15">
      <c r="A78" s="6" t="s">
        <v>485</v>
      </c>
      <c r="B78" s="6" t="s">
        <v>87</v>
      </c>
      <c r="C78" s="7" t="s">
        <v>1030</v>
      </c>
      <c r="D78" s="10">
        <v>47316.499920000002</v>
      </c>
      <c r="E78" s="10">
        <v>0</v>
      </c>
      <c r="F78" s="10">
        <v>0</v>
      </c>
    </row>
    <row r="79" spans="1:13" ht="24.95" customHeight="1" x14ac:dyDescent="0.15">
      <c r="A79" s="6" t="s">
        <v>486</v>
      </c>
      <c r="B79" s="6" t="s">
        <v>87</v>
      </c>
      <c r="C79" s="7" t="s">
        <v>1031</v>
      </c>
      <c r="D79" s="10">
        <v>2656080</v>
      </c>
      <c r="E79" s="10">
        <v>0</v>
      </c>
      <c r="F79" s="10">
        <v>0</v>
      </c>
    </row>
    <row r="80" spans="1:13" ht="24.95" customHeight="1" x14ac:dyDescent="0.15">
      <c r="A80" s="6" t="s">
        <v>552</v>
      </c>
      <c r="B80" s="6" t="s">
        <v>87</v>
      </c>
      <c r="C80" s="7" t="s">
        <v>1032</v>
      </c>
      <c r="D80" s="10">
        <v>6697999.9966000002</v>
      </c>
      <c r="E80" s="10">
        <v>0</v>
      </c>
      <c r="F80" s="10">
        <v>0</v>
      </c>
    </row>
    <row r="81" spans="1:13" ht="24.95" customHeight="1" x14ac:dyDescent="0.15">
      <c r="A81" s="6" t="s">
        <v>554</v>
      </c>
      <c r="B81" s="6" t="s">
        <v>87</v>
      </c>
      <c r="C81" s="7" t="s">
        <v>1033</v>
      </c>
      <c r="D81" s="10">
        <v>885360</v>
      </c>
      <c r="E81" s="10">
        <v>0</v>
      </c>
      <c r="F81" s="10">
        <v>0</v>
      </c>
    </row>
    <row r="82" spans="1:13" ht="24.95" customHeight="1" x14ac:dyDescent="0.15">
      <c r="A82" s="6" t="s">
        <v>556</v>
      </c>
      <c r="B82" s="6" t="s">
        <v>87</v>
      </c>
      <c r="C82" s="7" t="s">
        <v>1034</v>
      </c>
      <c r="D82" s="10">
        <v>92000</v>
      </c>
      <c r="E82" s="10">
        <v>0</v>
      </c>
      <c r="F82" s="10">
        <v>0</v>
      </c>
    </row>
    <row r="83" spans="1:13" ht="24.95" customHeight="1" x14ac:dyDescent="0.15">
      <c r="A83" s="6" t="s">
        <v>558</v>
      </c>
      <c r="B83" s="6" t="s">
        <v>87</v>
      </c>
      <c r="C83" s="7" t="s">
        <v>1035</v>
      </c>
      <c r="D83" s="10">
        <v>64000</v>
      </c>
      <c r="E83" s="10">
        <v>0</v>
      </c>
      <c r="F83" s="10">
        <v>0</v>
      </c>
    </row>
    <row r="84" spans="1:13" ht="24.95" customHeight="1" x14ac:dyDescent="0.15">
      <c r="A84" s="29" t="s">
        <v>498</v>
      </c>
      <c r="B84" s="29"/>
      <c r="C84" s="29"/>
      <c r="D84" s="11">
        <f>SUM(D72:D83)</f>
        <v>53367502.365200005</v>
      </c>
      <c r="E84" s="11">
        <f>SUM(E72:E83)</f>
        <v>0</v>
      </c>
      <c r="F84" s="11">
        <f>SUM(F72:F83)</f>
        <v>0</v>
      </c>
    </row>
    <row r="85" spans="1:13" ht="15" customHeight="1" x14ac:dyDescent="0.15"/>
    <row r="86" spans="1:13" ht="24.95" customHeight="1" x14ac:dyDescent="0.15">
      <c r="A86" s="17" t="s">
        <v>1036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1:13" ht="15" customHeight="1" x14ac:dyDescent="0.15"/>
    <row r="88" spans="1:13" ht="24.95" customHeight="1" x14ac:dyDescent="0.15">
      <c r="A88" s="17" t="s">
        <v>1037</v>
      </c>
      <c r="B88" s="17"/>
      <c r="C88" s="17"/>
      <c r="D88" s="17"/>
      <c r="E88" s="17"/>
      <c r="F88" s="17"/>
    </row>
    <row r="89" spans="1:13" ht="24.95" customHeight="1" x14ac:dyDescent="0.15"/>
    <row r="90" spans="1:13" ht="50.1" customHeight="1" x14ac:dyDescent="0.15">
      <c r="A90" s="19" t="s">
        <v>378</v>
      </c>
      <c r="B90" s="19" t="s">
        <v>46</v>
      </c>
      <c r="C90" s="19" t="s">
        <v>984</v>
      </c>
      <c r="D90" s="6" t="s">
        <v>985</v>
      </c>
      <c r="E90" s="6" t="s">
        <v>986</v>
      </c>
      <c r="F90" s="6" t="s">
        <v>987</v>
      </c>
    </row>
    <row r="91" spans="1:13" ht="50.1" customHeight="1" x14ac:dyDescent="0.15">
      <c r="A91" s="19"/>
      <c r="B91" s="19"/>
      <c r="C91" s="19"/>
      <c r="D91" s="6" t="s">
        <v>1020</v>
      </c>
      <c r="E91" s="6" t="s">
        <v>1020</v>
      </c>
      <c r="F91" s="6" t="s">
        <v>1020</v>
      </c>
    </row>
    <row r="92" spans="1:13" ht="24.95" customHeight="1" x14ac:dyDescent="0.15">
      <c r="A92" s="6" t="s">
        <v>384</v>
      </c>
      <c r="B92" s="6" t="s">
        <v>480</v>
      </c>
      <c r="C92" s="6" t="s">
        <v>481</v>
      </c>
      <c r="D92" s="6" t="s">
        <v>482</v>
      </c>
      <c r="E92" s="6" t="s">
        <v>483</v>
      </c>
      <c r="F92" s="6" t="s">
        <v>484</v>
      </c>
    </row>
    <row r="93" spans="1:13" x14ac:dyDescent="0.15">
      <c r="A93" s="6" t="s">
        <v>56</v>
      </c>
      <c r="B93" s="6" t="s">
        <v>56</v>
      </c>
      <c r="C93" s="6" t="s">
        <v>56</v>
      </c>
      <c r="D93" s="6" t="s">
        <v>56</v>
      </c>
      <c r="E93" s="6" t="s">
        <v>56</v>
      </c>
      <c r="F93" s="6" t="s">
        <v>56</v>
      </c>
    </row>
    <row r="94" spans="1:13" ht="15" customHeight="1" x14ac:dyDescent="0.15"/>
    <row r="95" spans="1:13" ht="24.95" customHeight="1" x14ac:dyDescent="0.15">
      <c r="A95" s="17" t="s">
        <v>1038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1:13" ht="24.95" customHeight="1" x14ac:dyDescent="0.15"/>
    <row r="97" spans="1:12" ht="50.1" customHeight="1" x14ac:dyDescent="0.15">
      <c r="A97" s="19" t="s">
        <v>378</v>
      </c>
      <c r="B97" s="19" t="s">
        <v>46</v>
      </c>
      <c r="C97" s="19" t="s">
        <v>984</v>
      </c>
      <c r="D97" s="19" t="s">
        <v>985</v>
      </c>
      <c r="E97" s="19"/>
      <c r="F97" s="19"/>
      <c r="G97" s="19" t="s">
        <v>986</v>
      </c>
      <c r="H97" s="19"/>
      <c r="I97" s="19"/>
      <c r="J97" s="19" t="s">
        <v>987</v>
      </c>
      <c r="K97" s="19"/>
      <c r="L97" s="19"/>
    </row>
    <row r="98" spans="1:12" ht="50.1" customHeight="1" x14ac:dyDescent="0.15">
      <c r="A98" s="19"/>
      <c r="B98" s="19"/>
      <c r="C98" s="19"/>
      <c r="D98" s="6" t="s">
        <v>1039</v>
      </c>
      <c r="E98" s="6" t="s">
        <v>1040</v>
      </c>
      <c r="F98" s="6" t="s">
        <v>1041</v>
      </c>
      <c r="G98" s="6" t="s">
        <v>1039</v>
      </c>
      <c r="H98" s="6" t="s">
        <v>1040</v>
      </c>
      <c r="I98" s="6" t="s">
        <v>1042</v>
      </c>
      <c r="J98" s="6" t="s">
        <v>1039</v>
      </c>
      <c r="K98" s="6" t="s">
        <v>1040</v>
      </c>
      <c r="L98" s="6" t="s">
        <v>1043</v>
      </c>
    </row>
    <row r="99" spans="1:12" ht="24.95" customHeight="1" x14ac:dyDescent="0.15">
      <c r="A99" s="6" t="s">
        <v>384</v>
      </c>
      <c r="B99" s="6" t="s">
        <v>480</v>
      </c>
      <c r="C99" s="6" t="s">
        <v>481</v>
      </c>
      <c r="D99" s="6" t="s">
        <v>482</v>
      </c>
      <c r="E99" s="6" t="s">
        <v>483</v>
      </c>
      <c r="F99" s="6" t="s">
        <v>484</v>
      </c>
      <c r="G99" s="6" t="s">
        <v>485</v>
      </c>
      <c r="H99" s="6" t="s">
        <v>486</v>
      </c>
      <c r="I99" s="6" t="s">
        <v>552</v>
      </c>
      <c r="J99" s="6" t="s">
        <v>554</v>
      </c>
      <c r="K99" s="6" t="s">
        <v>556</v>
      </c>
      <c r="L99" s="6" t="s">
        <v>558</v>
      </c>
    </row>
    <row r="100" spans="1:12" ht="24.95" customHeight="1" x14ac:dyDescent="0.15">
      <c r="A100" s="6" t="s">
        <v>384</v>
      </c>
      <c r="B100" s="6" t="s">
        <v>1044</v>
      </c>
      <c r="C100" s="7" t="s">
        <v>1045</v>
      </c>
      <c r="D100" s="10">
        <v>1</v>
      </c>
      <c r="E100" s="10">
        <v>-30000</v>
      </c>
      <c r="F100" s="10">
        <v>-30000</v>
      </c>
      <c r="G100" s="10">
        <v>1</v>
      </c>
      <c r="H100" s="10">
        <v>-30000</v>
      </c>
      <c r="I100" s="10">
        <v>-30000</v>
      </c>
      <c r="J100" s="10">
        <v>1</v>
      </c>
      <c r="K100" s="10">
        <v>-30000</v>
      </c>
      <c r="L100" s="10">
        <v>-30000</v>
      </c>
    </row>
    <row r="101" spans="1:12" ht="24.95" customHeight="1" x14ac:dyDescent="0.15">
      <c r="A101" s="29" t="s">
        <v>498</v>
      </c>
      <c r="B101" s="29"/>
      <c r="C101" s="29"/>
      <c r="D101" s="11" t="s">
        <v>56</v>
      </c>
      <c r="E101" s="11" t="s">
        <v>56</v>
      </c>
      <c r="F101" s="11">
        <f>SUM(F100:F100)</f>
        <v>-30000</v>
      </c>
      <c r="G101" s="11" t="s">
        <v>56</v>
      </c>
      <c r="H101" s="11" t="s">
        <v>56</v>
      </c>
      <c r="I101" s="11">
        <f>SUM(I100:I100)</f>
        <v>-30000</v>
      </c>
      <c r="J101" s="11" t="s">
        <v>56</v>
      </c>
      <c r="K101" s="11" t="s">
        <v>56</v>
      </c>
      <c r="L101" s="11">
        <f>SUM(L100:L100)</f>
        <v>-30000</v>
      </c>
    </row>
  </sheetData>
  <sheetProtection password="F596" sheet="1" objects="1" scenarios="1"/>
  <mergeCells count="57">
    <mergeCell ref="A101:C101"/>
    <mergeCell ref="A95:L95"/>
    <mergeCell ref="A97:A98"/>
    <mergeCell ref="B97:B98"/>
    <mergeCell ref="C97:C98"/>
    <mergeCell ref="D97:F97"/>
    <mergeCell ref="G97:I97"/>
    <mergeCell ref="J97:L97"/>
    <mergeCell ref="A84:C84"/>
    <mergeCell ref="A86:M86"/>
    <mergeCell ref="A88:F88"/>
    <mergeCell ref="A90:A91"/>
    <mergeCell ref="B90:B91"/>
    <mergeCell ref="C90:C91"/>
    <mergeCell ref="A63:C63"/>
    <mergeCell ref="A65:M65"/>
    <mergeCell ref="A67:F67"/>
    <mergeCell ref="A69:A70"/>
    <mergeCell ref="B69:B70"/>
    <mergeCell ref="C69:C70"/>
    <mergeCell ref="A55:M55"/>
    <mergeCell ref="A57:F57"/>
    <mergeCell ref="A59:A60"/>
    <mergeCell ref="B59:B60"/>
    <mergeCell ref="C59:C60"/>
    <mergeCell ref="A46:C46"/>
    <mergeCell ref="A48:L48"/>
    <mergeCell ref="A50:A51"/>
    <mergeCell ref="B50:B51"/>
    <mergeCell ref="C50:C51"/>
    <mergeCell ref="D50:F50"/>
    <mergeCell ref="G50:I50"/>
    <mergeCell ref="J50:L50"/>
    <mergeCell ref="A28:C28"/>
    <mergeCell ref="A30:L30"/>
    <mergeCell ref="A32:A33"/>
    <mergeCell ref="B32:B33"/>
    <mergeCell ref="C32:C33"/>
    <mergeCell ref="D32:F32"/>
    <mergeCell ref="G32:I32"/>
    <mergeCell ref="J32:L3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(119)</vt:lpstr>
      <vt:lpstr>Обоснования (242,244,247)</vt:lpstr>
      <vt:lpstr>Обоснования доходов</vt:lpstr>
      <vt:lpstr>Справочно</vt:lpstr>
      <vt:lpstr>Анализ ФОТ</vt:lpstr>
      <vt:lpstr>Лист согласования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2024-09-27T08:02:39Z</dcterms:created>
  <dcterms:modified xsi:type="dcterms:W3CDTF">2024-09-27T08:02:39Z</dcterms:modified>
</cp:coreProperties>
</file>